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atdata\2021\OBOR_Sešity\Makety\I_Kulturní dědictví\Finální\NA WEB\"/>
    </mc:Choice>
  </mc:AlternateContent>
  <bookViews>
    <workbookView xWindow="0" yWindow="0" windowWidth="16380" windowHeight="8190" tabRatio="500"/>
  </bookViews>
  <sheets>
    <sheet name="1.1" sheetId="1" r:id="rId1"/>
    <sheet name="1.2" sheetId="2" r:id="rId2"/>
    <sheet name="1.3" sheetId="3" r:id="rId3"/>
    <sheet name="2.1" sheetId="4" r:id="rId4"/>
    <sheet name="2.2" sheetId="5" r:id="rId5"/>
    <sheet name="2.3" sheetId="6" r:id="rId6"/>
    <sheet name="2.4" sheetId="7" r:id="rId7"/>
    <sheet name="3.1" sheetId="8" r:id="rId8"/>
    <sheet name="3.2" sheetId="9" r:id="rId9"/>
    <sheet name="3.3" sheetId="10" r:id="rId10"/>
    <sheet name="3.4" sheetId="11" r:id="rId11"/>
    <sheet name="4.1" sheetId="12" r:id="rId12"/>
    <sheet name="4.2" sheetId="13" r:id="rId13"/>
  </sheets>
  <definedNames>
    <definedName name="_Str15">#REF!</definedName>
    <definedName name="_Str17">#REF!</definedName>
    <definedName name="_xlnm.Database" localSheetId="11">'4.1'!$A$1:$C$59</definedName>
    <definedName name="_xlnm.Database" localSheetId="12">'4.2'!$A$1:$C$38</definedName>
    <definedName name="_xlnm.Database">#REF!</definedName>
    <definedName name="DataCLKM">#REF!</definedName>
    <definedName name="DataCrkve09">#REF!</definedName>
    <definedName name="DataPodnk09">#REF!</definedName>
    <definedName name="DataStati09" localSheetId="4">'2.2'!$A$3:$R$20</definedName>
    <definedName name="DataStati09">#REF!</definedName>
    <definedName name="Dotaz_z_MySQLMuzea10">#REF!</definedName>
    <definedName name="expozice">#REF!</definedName>
    <definedName name="KVA">#REF!</definedName>
    <definedName name="KVAII">#REF!</definedName>
    <definedName name="Muzea10Statní">#REF!</definedName>
    <definedName name="Muzea15ČR">#REF!</definedName>
    <definedName name="Muzea15Typ">#REF!</definedName>
    <definedName name="Muzea16">#REF!</definedName>
    <definedName name="návštěvníci" localSheetId="12">'4.2'!$A$3:$C$53</definedName>
    <definedName name="návštěvníci">#REF!</definedName>
    <definedName name="návštěvníciII">#REF!</definedName>
    <definedName name="_xlnm.Print_Titles" localSheetId="2">'1.3'!$A:$A,'1.3'!$3:$3</definedName>
    <definedName name="_xlnm.Print_Titles" localSheetId="3">'2.1'!$A:$A,'2.1'!$3:$3</definedName>
    <definedName name="_xlnm.Print_Titles" localSheetId="4">'2.2'!$A:$A,'2.2'!$3:$3</definedName>
    <definedName name="_xlnm.Print_Titles" localSheetId="6">'2.4'!$A:$A,'2.4'!$3:$3</definedName>
    <definedName name="_xlnm.Print_Area" localSheetId="0">'1.1'!$A$1:$K$10</definedName>
    <definedName name="_xlnm.Print_Area" localSheetId="1">'1.2'!$A$2:$E$15</definedName>
    <definedName name="_xlnm.Print_Area" localSheetId="2">'1.3'!$A$1:$J$15</definedName>
    <definedName name="_xlnm.Print_Area" localSheetId="3">'2.1'!$A$1:$J$23</definedName>
    <definedName name="_xlnm.Print_Area" localSheetId="4">'2.2'!$A$1:$J$23</definedName>
    <definedName name="_xlnm.Print_Area" localSheetId="5">'2.3'!$A$2:$J$15</definedName>
    <definedName name="_xlnm.Print_Area" localSheetId="6">'2.4'!$A$1:$J$15</definedName>
    <definedName name="_xlnm.Print_Area" localSheetId="7">'3.1'!$A$1:$G$18</definedName>
    <definedName name="_xlnm.Print_Area" localSheetId="8">'3.2'!$A$1:$I$18</definedName>
    <definedName name="_xlnm.Print_Area" localSheetId="9">'3.3'!$A$1:$G$18</definedName>
    <definedName name="_xlnm.Print_Area" localSheetId="10">'3.4'!$A$1:$I$18</definedName>
    <definedName name="_xlnm.Print_Area" localSheetId="11">'4.1'!$A$1:$G$32</definedName>
    <definedName name="_xlnm.Print_Area" localSheetId="12">'4.2'!$A$3:$C$53</definedName>
    <definedName name="Str_11">#REF!</definedName>
    <definedName name="Str_13">#REF!</definedName>
    <definedName name="Str_15">#REF!</definedName>
    <definedName name="Str_17">#REF!</definedName>
    <definedName name="Str_19">#REF!</definedName>
    <definedName name="Str_21">#REF!</definedName>
    <definedName name="Str_23">#REF!</definedName>
    <definedName name="Str_23II">#REF!</definedName>
    <definedName name="Str_25">#REF!</definedName>
    <definedName name="Str_25II">#REF!</definedName>
    <definedName name="Str00">#REF!</definedName>
    <definedName name="Str01A">#REF!</definedName>
    <definedName name="Str15II">#REF!</definedName>
    <definedName name="Str17II">#REF!</definedName>
    <definedName name="VybrIndyMuGal20Clkm">#REF!</definedName>
    <definedName name="výstavy">#REF!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8" l="1"/>
  <c r="F4" i="8"/>
  <c r="E4" i="8"/>
  <c r="D4" i="8"/>
  <c r="C4" i="8"/>
  <c r="B4" i="8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</calcChain>
</file>

<file path=xl/sharedStrings.xml><?xml version="1.0" encoding="utf-8"?>
<sst xmlns="http://schemas.openxmlformats.org/spreadsheetml/2006/main" count="430" uniqueCount="226">
  <si>
    <t>MUZEA A GALERIE – VYBRANÉ UKAZATELE</t>
  </si>
  <si>
    <t>TABULKA 1.1 ČASOVÁ ŘADA 2001–2021</t>
  </si>
  <si>
    <t>Ukazatel</t>
  </si>
  <si>
    <t>Muzea a galerie</t>
  </si>
  <si>
    <t>Expozice a výstavy</t>
  </si>
  <si>
    <t>expozice</t>
  </si>
  <si>
    <t>výstavy</t>
  </si>
  <si>
    <t>Návštěvníci (v tis.)</t>
  </si>
  <si>
    <t xml:space="preserve">Návštěvníci na 1 tis. obyv. </t>
  </si>
  <si>
    <t>TABULKA 1.2 VYBRANÉ UKAZATELE PODLE ZŘIZOVATELE</t>
  </si>
  <si>
    <t>Celkem</t>
  </si>
  <si>
    <t>Státní správa, kraje, obce a města</t>
  </si>
  <si>
    <t>Podnikatelské subjekty</t>
  </si>
  <si>
    <t>Ostatní</t>
  </si>
  <si>
    <t>Muzea</t>
  </si>
  <si>
    <t>Galerie</t>
  </si>
  <si>
    <t>Pobočky</t>
  </si>
  <si>
    <t>Expozice</t>
  </si>
  <si>
    <t>Výstavy</t>
  </si>
  <si>
    <t>putovní výstavy</t>
  </si>
  <si>
    <t>Návštěvníci</t>
  </si>
  <si>
    <t>Přednášky a jiné kulturně výchovné akce</t>
  </si>
  <si>
    <t xml:space="preserve">Návštěvníci přednášek a jiných kulturně výchovných akcí </t>
  </si>
  <si>
    <r>
      <rPr>
        <b/>
        <sz val="11"/>
        <color rgb="FF000000"/>
        <rFont val="Calibri"/>
        <family val="2"/>
        <charset val="238"/>
      </rPr>
      <t>Počet m</t>
    </r>
    <r>
      <rPr>
        <b/>
        <vertAlign val="superscript"/>
        <sz val="11"/>
        <color rgb="FF000000"/>
        <rFont val="Calibri"/>
        <family val="2"/>
        <charset val="238"/>
      </rPr>
      <t>2</t>
    </r>
    <r>
      <rPr>
        <b/>
        <sz val="11"/>
        <color rgb="FF000000"/>
        <rFont val="Calibri"/>
        <family val="2"/>
        <charset val="238"/>
      </rPr>
      <t xml:space="preserve"> celkové výstavní plochy</t>
    </r>
  </si>
  <si>
    <r>
      <rPr>
        <sz val="11"/>
        <color rgb="FF000000"/>
        <rFont val="Calibri"/>
        <family val="2"/>
        <charset val="238"/>
      </rPr>
      <t>m</t>
    </r>
    <r>
      <rPr>
        <vertAlign val="superscript"/>
        <sz val="11"/>
        <color rgb="FF000000"/>
        <rFont val="Calibri"/>
        <family val="2"/>
        <charset val="238"/>
      </rPr>
      <t>2</t>
    </r>
    <r>
      <rPr>
        <sz val="11"/>
        <color rgb="FF000000"/>
        <rFont val="Calibri"/>
        <family val="2"/>
        <charset val="238"/>
      </rPr>
      <t xml:space="preserve"> pro stálé expozice</t>
    </r>
  </si>
  <si>
    <r>
      <rPr>
        <sz val="11"/>
        <color rgb="FF000000"/>
        <rFont val="Calibri"/>
        <family val="2"/>
        <charset val="238"/>
      </rPr>
      <t>m</t>
    </r>
    <r>
      <rPr>
        <vertAlign val="superscript"/>
        <sz val="11"/>
        <color rgb="FF000000"/>
        <rFont val="Calibri"/>
        <family val="2"/>
        <charset val="238"/>
      </rPr>
      <t>2</t>
    </r>
    <r>
      <rPr>
        <sz val="11"/>
        <color rgb="FF000000"/>
        <rFont val="Calibri"/>
        <family val="2"/>
        <charset val="238"/>
      </rPr>
      <t xml:space="preserve"> pro bezbariérový přístup</t>
    </r>
  </si>
  <si>
    <t>TABULKA 1.3 POROVNÁNÍ UKAZATELŮ V ČASOVÉ ŘADĚ</t>
  </si>
  <si>
    <r>
      <rPr>
        <b/>
        <sz val="11"/>
        <color rgb="FF000000"/>
        <rFont val="Calibri"/>
        <family val="2"/>
        <charset val="238"/>
      </rPr>
      <t xml:space="preserve">2021/2017 </t>
    </r>
    <r>
      <rPr>
        <sz val="11"/>
        <color rgb="FF000000"/>
        <rFont val="Calibri"/>
        <family val="2"/>
        <charset val="238"/>
      </rPr>
      <t xml:space="preserve">(v %) </t>
    </r>
  </si>
  <si>
    <r>
      <rPr>
        <b/>
        <sz val="11"/>
        <color rgb="FF000000"/>
        <rFont val="Calibri"/>
        <family val="2"/>
        <charset val="238"/>
      </rPr>
      <t xml:space="preserve">2020/2017 </t>
    </r>
    <r>
      <rPr>
        <sz val="11"/>
        <color rgb="FF000000"/>
        <rFont val="Calibri"/>
        <family val="2"/>
        <charset val="238"/>
      </rPr>
      <t>(v %)</t>
    </r>
  </si>
  <si>
    <r>
      <rPr>
        <b/>
        <sz val="11"/>
        <color rgb="FF000000"/>
        <rFont val="Calibri"/>
        <family val="2"/>
        <charset val="238"/>
      </rPr>
      <t xml:space="preserve">2019/2017 </t>
    </r>
    <r>
      <rPr>
        <sz val="11"/>
        <color rgb="FF000000"/>
        <rFont val="Calibri"/>
        <family val="2"/>
        <charset val="238"/>
      </rPr>
      <t>(v %)</t>
    </r>
  </si>
  <si>
    <r>
      <rPr>
        <b/>
        <sz val="11"/>
        <color rgb="FF000000"/>
        <rFont val="Calibri"/>
        <family val="2"/>
        <charset val="238"/>
      </rPr>
      <t xml:space="preserve"> 2018/2017 </t>
    </r>
    <r>
      <rPr>
        <sz val="11"/>
        <color rgb="FF000000"/>
        <rFont val="Calibri"/>
        <family val="2"/>
        <charset val="238"/>
      </rPr>
      <t>(v %)</t>
    </r>
  </si>
  <si>
    <t>MUZEA A GALERIE – PODLE ZŘIZOVATELE</t>
  </si>
  <si>
    <t>TABULKA 2.1 MUZEA A GALERIE ZŘIZOVANÉ MK, JINÝMI RESORTY, KRAJI, OBCEMI A MĚSTY</t>
  </si>
  <si>
    <r>
      <rPr>
        <b/>
        <sz val="11"/>
        <color rgb="FF000000"/>
        <rFont val="Calibri"/>
        <family val="2"/>
        <charset val="238"/>
      </rPr>
      <t xml:space="preserve">2021/2017 </t>
    </r>
    <r>
      <rPr>
        <sz val="11"/>
        <color rgb="FF000000"/>
        <rFont val="Calibri"/>
        <family val="2"/>
        <charset val="238"/>
      </rPr>
      <t>(v %)</t>
    </r>
    <r>
      <rPr>
        <b/>
        <sz val="11"/>
        <color rgb="FF000000"/>
        <rFont val="Calibri"/>
        <family val="2"/>
        <charset val="238"/>
      </rPr>
      <t xml:space="preserve"> </t>
    </r>
  </si>
  <si>
    <t>Návštěvníci přednášek a jiných kulturně výchovných akcí</t>
  </si>
  <si>
    <t>Zaměstnanci (přepočtený stav)</t>
  </si>
  <si>
    <t>počet odborných pracovníků</t>
  </si>
  <si>
    <t>Tržby za vlastní výkony (v tis. Kč)</t>
  </si>
  <si>
    <t>vybrané vstupné (v tis. Kč)</t>
  </si>
  <si>
    <t>Neinvestiční výdaje (v tis. Kč)</t>
  </si>
  <si>
    <t>výdaje na nákup sbírkových předmětů (v tis. Kč)</t>
  </si>
  <si>
    <t>.</t>
  </si>
  <si>
    <t>%  soběstačnosti</t>
  </si>
  <si>
    <t>TABULKA 2.2 MUZEA A GALERIE ZŘIZOVANÉ MK</t>
  </si>
  <si>
    <t>TABULKA 2.3 MUZEA A GALERIE ZŘIZOVANÉ SPOLKY, CÍRKVÍ, OBECNĚ PROSPĚŠNÝMI SPOLEČNOSTMI AJ.</t>
  </si>
  <si>
    <t>TABULKA 2.4 MUZEA A GALERIE ZŘIZOVANÉ PODNIKATELSKÝMI SUBJEKTY</t>
  </si>
  <si>
    <t>-</t>
  </si>
  <si>
    <t>TABULKA 3.1 VYBRANÉ UKAZATELE PODLE KRAJŮ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</si>
  <si>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</si>
  <si>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</si>
  <si>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</si>
  <si>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</si>
  <si>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</si>
  <si>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</si>
  <si>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</si>
  <si>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</si>
  <si>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</si>
  <si>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</si>
  <si>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</si>
  <si>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</si>
  <si>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</si>
  <si>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</si>
  <si>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TABULKA 3.2 VYBRANÉ UKAZATELE PODLE KRAJŮ</t>
  </si>
  <si>
    <t>Přednášky aj. kulturně výchovné akce</t>
  </si>
  <si>
    <t xml:space="preserve">Návštěvníci přednášek aj. kult. výchov. akcí </t>
  </si>
  <si>
    <t>TABULKA 3.3 MUZEA A GALERIE ZŘIZOVANÉ MK, JINÝMI RESORTY, KRAJI, OBCEMI A MĚSTY PODLE KRAJŮ</t>
  </si>
  <si>
    <t>2021</t>
  </si>
  <si>
    <t>2020</t>
  </si>
  <si>
    <t>TABULKA 3.4 MUZEA A GALERIE ZŘIZOVANÉ MK, JINÝMI RESORTY, KRAJI, OBCEMI A MĚSTY PODLE KRAJŮ</t>
  </si>
  <si>
    <t>;</t>
  </si>
  <si>
    <t>MUZEA A GALERIE – PODLE NÁVŠTĚVNOSTI</t>
  </si>
  <si>
    <t>TABULKA 4.1 POŘADÍ MUZEÍ SOUHLASÍCÍCH SE ZVEŘEJNĚNÍM DAT - PODLE NÁVŠTĚVNOSTI</t>
  </si>
  <si>
    <t>Pořadí a název muzea</t>
  </si>
  <si>
    <t>1.</t>
  </si>
  <si>
    <t>Národní muzeum, Praha</t>
  </si>
  <si>
    <t>29.</t>
  </si>
  <si>
    <t>Moravské zemské muzeum, Brno</t>
  </si>
  <si>
    <t>2.</t>
  </si>
  <si>
    <t>Národní zemědělské muzeum</t>
  </si>
  <si>
    <t>30.</t>
  </si>
  <si>
    <t>Muzeum Vysočiny Jihlava</t>
  </si>
  <si>
    <t>3.</t>
  </si>
  <si>
    <t>Národní muzeum v přírodě, Rožnov p. Radhoštěm</t>
  </si>
  <si>
    <t>31.</t>
  </si>
  <si>
    <t>Muzeum Jindřichohradecka, Jindřichův Hradec</t>
  </si>
  <si>
    <t>4.</t>
  </si>
  <si>
    <t>Židovské muzeum v Praze</t>
  </si>
  <si>
    <t>32.</t>
  </si>
  <si>
    <t>Horácké muzeum, Nové Město na Moravě</t>
  </si>
  <si>
    <t>5.</t>
  </si>
  <si>
    <t>Vojenský historický ústav Praha</t>
  </si>
  <si>
    <t>33.</t>
  </si>
  <si>
    <t>Národní ústav lidové kultury, Strážnice</t>
  </si>
  <si>
    <t>6.</t>
  </si>
  <si>
    <t>Regionální muzeum v Mikulově</t>
  </si>
  <si>
    <t>34.</t>
  </si>
  <si>
    <t>Západočeské muzeum v Plzni</t>
  </si>
  <si>
    <t>7.</t>
  </si>
  <si>
    <t>Národní technické muzeum, Praha</t>
  </si>
  <si>
    <t>35.</t>
  </si>
  <si>
    <t>Polabské muzeum, Poděbrady</t>
  </si>
  <si>
    <t>8.</t>
  </si>
  <si>
    <t>Husitské muzeum v Táboře</t>
  </si>
  <si>
    <t>36.</t>
  </si>
  <si>
    <t>Ruční papírna - Muzeum papíru Velké Losiny</t>
  </si>
  <si>
    <t>9.</t>
  </si>
  <si>
    <t>Muzeum města Brna</t>
  </si>
  <si>
    <t>37.</t>
  </si>
  <si>
    <t>Železniční muzeum ČD, Lužná u Rakovníka</t>
  </si>
  <si>
    <t>10.</t>
  </si>
  <si>
    <t>České muzeum stříbra, Kutná Hora</t>
  </si>
  <si>
    <t>38.</t>
  </si>
  <si>
    <t>Letecké muzeum v Kunovicích</t>
  </si>
  <si>
    <t>11.</t>
  </si>
  <si>
    <t>Muzeum jihovýchodní Moravy ve Zlíně</t>
  </si>
  <si>
    <t>39.</t>
  </si>
  <si>
    <t>Slovácké muzeum v Uherském Hradišti</t>
  </si>
  <si>
    <t>12.</t>
  </si>
  <si>
    <t>Sex Machines Museum, Praha</t>
  </si>
  <si>
    <t>40.</t>
  </si>
  <si>
    <t>Muzeum Českého ráje, Turnov</t>
  </si>
  <si>
    <t>13.</t>
  </si>
  <si>
    <t>Hornické muzeum Příbram</t>
  </si>
  <si>
    <t>41.</t>
  </si>
  <si>
    <t>Muzeum města Ústí nad Labem</t>
  </si>
  <si>
    <t>14.</t>
  </si>
  <si>
    <t>Muzeum Komenského v Přerově</t>
  </si>
  <si>
    <t>42.</t>
  </si>
  <si>
    <t>Vlastivědné muzeum Boží Dar</t>
  </si>
  <si>
    <t>15.</t>
  </si>
  <si>
    <t>Vlastivědné muzeum v Olomouci</t>
  </si>
  <si>
    <t>43.</t>
  </si>
  <si>
    <t>Muzeum skla a bižuterie v Jablonci nad Nisou</t>
  </si>
  <si>
    <t>16.</t>
  </si>
  <si>
    <t>Památník Terezín</t>
  </si>
  <si>
    <t>44.</t>
  </si>
  <si>
    <t>Uměleckoprůmyslové museum v Praze</t>
  </si>
  <si>
    <t>17.</t>
  </si>
  <si>
    <t>Muzeum Beskyd Frýdek-Místek</t>
  </si>
  <si>
    <t>45.</t>
  </si>
  <si>
    <t>Muzeum Pražského Jezulátka, Praha</t>
  </si>
  <si>
    <t>18.</t>
  </si>
  <si>
    <t>Muzeum v Bruntále</t>
  </si>
  <si>
    <t>46.</t>
  </si>
  <si>
    <t>Regionální muzeum v Kolíně</t>
  </si>
  <si>
    <t>19.</t>
  </si>
  <si>
    <t>Městské muzeum Františkovy Lázně</t>
  </si>
  <si>
    <t>47.</t>
  </si>
  <si>
    <t>Návštěvnické centrum Becherovka, Karlovy Vary</t>
  </si>
  <si>
    <t>20.</t>
  </si>
  <si>
    <t>Vlastivědné muzeum v Šumperku</t>
  </si>
  <si>
    <t>48.</t>
  </si>
  <si>
    <t>Severočeské muzeum v Liberci</t>
  </si>
  <si>
    <t>21.</t>
  </si>
  <si>
    <t>Jihočeské muzeum v Českých Budějovicích</t>
  </si>
  <si>
    <t>49.</t>
  </si>
  <si>
    <t>Muzeum Sokolov</t>
  </si>
  <si>
    <t>22.</t>
  </si>
  <si>
    <t>Jihomoravské muzeum ve Znojmě</t>
  </si>
  <si>
    <t>50.</t>
  </si>
  <si>
    <t>Muzeum čokolády a marcipánu, Tábor</t>
  </si>
  <si>
    <t>23.</t>
  </si>
  <si>
    <t>Muzeum Brněnska, Předklášteří</t>
  </si>
  <si>
    <t>51.</t>
  </si>
  <si>
    <t>Ostravské muzeum, Ostrava</t>
  </si>
  <si>
    <t>24.</t>
  </si>
  <si>
    <t>Slezské zemské muzeum, Opava</t>
  </si>
  <si>
    <t>52.</t>
  </si>
  <si>
    <t>Muzeum loutkářských kultur v Chrudimi</t>
  </si>
  <si>
    <t>25.</t>
  </si>
  <si>
    <t>Muzeum Novojičínska, Nový Jičín</t>
  </si>
  <si>
    <t>53.</t>
  </si>
  <si>
    <t>Masarykovo muzeum v Hodoníně</t>
  </si>
  <si>
    <t>26.</t>
  </si>
  <si>
    <t>Muzeum regionu Valašsko, Vsetín</t>
  </si>
  <si>
    <t>54.</t>
  </si>
  <si>
    <t>Muzeum hlavního města Prahy</t>
  </si>
  <si>
    <t>27.</t>
  </si>
  <si>
    <t>Technické muzeum v Brně</t>
  </si>
  <si>
    <t>Ostatní muzea vykázala méně než 25 000 návštěvníků.</t>
  </si>
  <si>
    <t>28.</t>
  </si>
  <si>
    <t>ŠKODA Muzeum, Mladá Boleslav</t>
  </si>
  <si>
    <t>TABULKA 4.2 POŘADÍ GALERIÍ – PODLE NÁVŠTĚVNOSTI</t>
  </si>
  <si>
    <t>Pořadí a název galerie</t>
  </si>
  <si>
    <t>Národní galerie v Praze</t>
  </si>
  <si>
    <t>Galerie Pravěk očima Zdeňka Buriana, ZOO Dvůr Králové</t>
  </si>
  <si>
    <t>Galerie hlavního města Prahy</t>
  </si>
  <si>
    <t>Alšova jihočeská galerie, Hluboká nad Vltavou</t>
  </si>
  <si>
    <t>Moravská galerie v Brně</t>
  </si>
  <si>
    <t>Galerie Klatovy/Klenová</t>
  </si>
  <si>
    <t>Galerie Slovanská epopej A. Muchy, zámek Moravský Krumlov</t>
  </si>
  <si>
    <t>Muzeum Čtyřlístek - Zámek Doksy</t>
  </si>
  <si>
    <t>Oblastní galerie Liberec</t>
  </si>
  <si>
    <t>Západočeská galerie v Plzni</t>
  </si>
  <si>
    <t>Galerie výtvarného umění v Ostravě</t>
  </si>
  <si>
    <t>Muzeum umění Olomouc</t>
  </si>
  <si>
    <t>Galerie Středočeského kraje, Kutná Hora</t>
  </si>
  <si>
    <t xml:space="preserve">Galerie umění Karlovy Vary    </t>
  </si>
  <si>
    <t>Galerie výtvarného umění v Chebu</t>
  </si>
  <si>
    <t>Krajská galerie výtvarného umění ve Zlíně</t>
  </si>
  <si>
    <t>Oblastní galerie Vysočiny v Jihlavě</t>
  </si>
  <si>
    <t>Dům umění města Brna</t>
  </si>
  <si>
    <t>Galerie moderního umění v Hradci Králové</t>
  </si>
  <si>
    <t>Galerie moderního umění v Roudnici nad Labem</t>
  </si>
  <si>
    <t>Severočeská galerie výtvarného umění v Litoměřicích</t>
  </si>
  <si>
    <t>Východočeská galerie v Pardubicích</t>
  </si>
  <si>
    <t>Městská galerie Litomyšl</t>
  </si>
  <si>
    <t>Galerie výtvarného umění v Havlíčkově Brodě</t>
  </si>
  <si>
    <t>Rabasova galerie Rakovník</t>
  </si>
  <si>
    <t>Městská galerie Vysoké Mýto</t>
  </si>
  <si>
    <t>Galerie Josefa Lieslera Kadaň</t>
  </si>
  <si>
    <t>Dům gobelínů, kulturních tradic a řemesel, VKCJH, Jindřichův Hradec</t>
  </si>
  <si>
    <t>Galerie Benedikta Rejta, Louny</t>
  </si>
  <si>
    <t>Galerie města Trutnova</t>
  </si>
  <si>
    <t>Museum Montanelli, Praha</t>
  </si>
  <si>
    <t>Horácká galerie v Novém Městě na Moravě</t>
  </si>
  <si>
    <t>Galerie výtvarného umění v Náchodě</t>
  </si>
  <si>
    <t>Domek Boženy Němcové, Červený Kostelec</t>
  </si>
  <si>
    <t>Galerie výtvarného umění v Hodoníně</t>
  </si>
  <si>
    <t>Městská galerie Vlastimila Rady Železný Brod</t>
  </si>
  <si>
    <t>Muzeum umění a designu Benešov</t>
  </si>
  <si>
    <t xml:space="preserve">Ostatní galerie vykázaly méně než 1 000 návštěvníků </t>
  </si>
  <si>
    <r>
      <t xml:space="preserve"> 2018/2017 </t>
    </r>
    <r>
      <rPr>
        <sz val="11"/>
        <color rgb="FF000000"/>
        <rFont val="Calibri"/>
        <family val="2"/>
        <charset val="238"/>
      </rPr>
      <t>(v %)</t>
    </r>
  </si>
  <si>
    <r>
      <t xml:space="preserve">2018/2019 </t>
    </r>
    <r>
      <rPr>
        <sz val="11"/>
        <color rgb="FF000000"/>
        <rFont val="Calibri"/>
        <family val="2"/>
        <charset val="238"/>
      </rPr>
      <t>(v %)</t>
    </r>
  </si>
  <si>
    <r>
      <t xml:space="preserve">2018/2017 </t>
    </r>
    <r>
      <rPr>
        <sz val="11"/>
        <color rgb="FF000000"/>
        <rFont val="Calibri"/>
        <family val="2"/>
        <charset val="238"/>
      </rPr>
      <t>(v %)</t>
    </r>
  </si>
  <si>
    <t>MUZEA A GALERIE – PODLE KRAJŮ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</si>
</sst>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&quot; Kč&quot;_-;\-* #,##0.00&quot; Kč&quot;_-;_-* \-??&quot; Kč&quot;_-;_-@_-"/>
    <numFmt numFmtId="165" formatCode="_-* #,##0.00\ _K_č_-;\-* #,##0.00\ _K_č_-;_-* \-??\ _K_č_-;_-@_-"/>
    <numFmt numFmtId="166" formatCode="0.0"/>
    <numFmt numFmtId="167" formatCode="#,##0.0"/>
    <numFmt numFmtId="168" formatCode="0.00\ %"/>
    <numFmt numFmtId="169" formatCode="yyyy"/>
    <numFmt numFmtId="170" formatCode="_-* #,##0\ _K_č_-;\-* #,##0\ _K_č_-;_-* \-??\ _K_č_-;_-@_-"/>
    <numFmt numFmtId="171" formatCode="0.0000"/>
  </numFmts>
  <fonts count="16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8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5" fontId="15" fillId="0" borderId="0" applyBorder="0" applyProtection="0"/>
    <xf numFmtId="164" fontId="15" fillId="0" borderId="0" applyBorder="0" applyProtection="0"/>
    <xf numFmtId="164" fontId="15" fillId="0" borderId="0" applyBorder="0" applyProtection="0"/>
    <xf numFmtId="49" fontId="1" fillId="0" borderId="0">
      <alignment horizontal="left" vertical="center" indent="3"/>
    </xf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>
      <alignment horizontal="left" vertical="center" indent="1"/>
    </xf>
    <xf numFmtId="3" fontId="1" fillId="0" borderId="0">
      <alignment horizontal="right" vertical="center" indent="1"/>
    </xf>
    <xf numFmtId="165" fontId="15" fillId="0" borderId="0" applyBorder="0" applyProtection="0"/>
    <xf numFmtId="165" fontId="15" fillId="0" borderId="0" applyBorder="0" applyProtection="0"/>
  </cellStyleXfs>
  <cellXfs count="157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/>
    <xf numFmtId="3" fontId="0" fillId="0" borderId="2" xfId="0" applyNumberFormat="1" applyBorder="1"/>
    <xf numFmtId="0" fontId="0" fillId="0" borderId="2" xfId="0" applyFont="1" applyBorder="1" applyAlignment="1">
      <alignment horizontal="left" indent="1"/>
    </xf>
    <xf numFmtId="0" fontId="4" fillId="0" borderId="3" xfId="0" applyFont="1" applyBorder="1"/>
    <xf numFmtId="3" fontId="0" fillId="0" borderId="3" xfId="0" applyNumberFormat="1" applyBorder="1"/>
    <xf numFmtId="0" fontId="0" fillId="0" borderId="0" xfId="0" applyAlignment="1">
      <alignment vertical="top"/>
    </xf>
    <xf numFmtId="0" fontId="6" fillId="0" borderId="0" xfId="5" applyFont="1"/>
    <xf numFmtId="0" fontId="0" fillId="0" borderId="0" xfId="0" applyAlignment="1"/>
    <xf numFmtId="0" fontId="4" fillId="0" borderId="0" xfId="0" applyFont="1" applyAlignment="1"/>
    <xf numFmtId="0" fontId="7" fillId="0" borderId="1" xfId="5" applyFont="1" applyBorder="1" applyAlignment="1">
      <alignment horizontal="left" vertical="top"/>
    </xf>
    <xf numFmtId="0" fontId="7" fillId="0" borderId="1" xfId="5" applyFont="1" applyBorder="1" applyAlignment="1">
      <alignment horizontal="center" vertical="top"/>
    </xf>
    <xf numFmtId="0" fontId="8" fillId="0" borderId="1" xfId="5" applyFont="1" applyBorder="1" applyAlignment="1">
      <alignment horizontal="center" vertical="top" wrapText="1"/>
    </xf>
    <xf numFmtId="0" fontId="8" fillId="0" borderId="1" xfId="5" applyFont="1" applyBorder="1" applyAlignment="1">
      <alignment horizontal="center" vertical="top"/>
    </xf>
    <xf numFmtId="3" fontId="0" fillId="0" borderId="2" xfId="0" applyNumberFormat="1" applyFont="1" applyBorder="1"/>
    <xf numFmtId="0" fontId="6" fillId="0" borderId="0" xfId="5" applyFont="1" applyAlignment="1">
      <alignment horizontal="left"/>
    </xf>
    <xf numFmtId="0" fontId="0" fillId="0" borderId="3" xfId="0" applyFont="1" applyBorder="1" applyAlignment="1">
      <alignment horizontal="left" indent="1"/>
    </xf>
    <xf numFmtId="3" fontId="0" fillId="0" borderId="3" xfId="0" applyNumberFormat="1" applyFont="1" applyBorder="1"/>
    <xf numFmtId="3" fontId="6" fillId="0" borderId="0" xfId="5" applyNumberFormat="1" applyFont="1"/>
    <xf numFmtId="3" fontId="6" fillId="0" borderId="0" xfId="5" applyNumberFormat="1" applyFont="1" applyAlignment="1">
      <alignment horizontal="center"/>
    </xf>
    <xf numFmtId="0" fontId="11" fillId="0" borderId="0" xfId="0" applyFont="1"/>
    <xf numFmtId="0" fontId="4" fillId="0" borderId="0" xfId="0" applyFont="1" applyBorder="1" applyAlignment="1"/>
    <xf numFmtId="0" fontId="4" fillId="0" borderId="5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6" fontId="0" fillId="0" borderId="9" xfId="0" applyNumberFormat="1" applyFont="1" applyBorder="1" applyAlignment="1"/>
    <xf numFmtId="3" fontId="0" fillId="0" borderId="9" xfId="0" applyNumberFormat="1" applyBorder="1"/>
    <xf numFmtId="166" fontId="0" fillId="0" borderId="0" xfId="0" applyNumberFormat="1" applyFont="1" applyBorder="1" applyAlignment="1"/>
    <xf numFmtId="3" fontId="0" fillId="0" borderId="10" xfId="0" applyNumberFormat="1" applyBorder="1"/>
    <xf numFmtId="166" fontId="0" fillId="0" borderId="11" xfId="0" applyNumberFormat="1" applyFont="1" applyBorder="1" applyAlignment="1"/>
    <xf numFmtId="166" fontId="11" fillId="0" borderId="0" xfId="0" applyNumberFormat="1" applyFont="1" applyBorder="1" applyAlignment="1">
      <alignment horizontal="right" vertical="center" indent="1"/>
    </xf>
    <xf numFmtId="0" fontId="12" fillId="0" borderId="0" xfId="0" applyFont="1" applyBorder="1" applyAlignment="1">
      <alignment horizontal="right" vertical="center" indent="1"/>
    </xf>
    <xf numFmtId="0" fontId="4" fillId="0" borderId="12" xfId="0" applyFont="1" applyBorder="1" applyAlignment="1">
      <alignment vertical="center"/>
    </xf>
    <xf numFmtId="0" fontId="11" fillId="0" borderId="0" xfId="0" applyFont="1" applyBorder="1" applyAlignment="1">
      <alignment horizontal="right" vertical="center" indent="1"/>
    </xf>
    <xf numFmtId="0" fontId="0" fillId="0" borderId="12" xfId="0" applyFont="1" applyBorder="1" applyAlignment="1">
      <alignment horizontal="left" vertical="center" indent="1"/>
    </xf>
    <xf numFmtId="0" fontId="4" fillId="0" borderId="12" xfId="0" applyFont="1" applyBorder="1"/>
    <xf numFmtId="0" fontId="0" fillId="0" borderId="12" xfId="0" applyFont="1" applyBorder="1" applyAlignment="1">
      <alignment horizontal="left" indent="1"/>
    </xf>
    <xf numFmtId="0" fontId="0" fillId="0" borderId="5" xfId="0" applyFont="1" applyBorder="1" applyAlignment="1">
      <alignment horizontal="left" indent="1"/>
    </xf>
    <xf numFmtId="166" fontId="0" fillId="0" borderId="13" xfId="0" applyNumberFormat="1" applyFont="1" applyBorder="1" applyAlignment="1"/>
    <xf numFmtId="3" fontId="0" fillId="0" borderId="13" xfId="0" applyNumberFormat="1" applyBorder="1"/>
    <xf numFmtId="0" fontId="11" fillId="0" borderId="0" xfId="0" applyFont="1" applyBorder="1"/>
    <xf numFmtId="0" fontId="4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center" vertical="center"/>
    </xf>
    <xf numFmtId="0" fontId="4" fillId="0" borderId="12" xfId="0" applyFont="1" applyBorder="1" applyAlignment="1"/>
    <xf numFmtId="3" fontId="0" fillId="0" borderId="2" xfId="0" applyNumberFormat="1" applyFont="1" applyBorder="1" applyAlignment="1"/>
    <xf numFmtId="3" fontId="0" fillId="0" borderId="9" xfId="0" applyNumberFormat="1" applyFont="1" applyBorder="1" applyAlignment="1"/>
    <xf numFmtId="0" fontId="0" fillId="0" borderId="5" xfId="0" applyFont="1" applyBorder="1" applyAlignment="1">
      <alignment horizontal="left" vertical="center" indent="1"/>
    </xf>
    <xf numFmtId="3" fontId="0" fillId="0" borderId="3" xfId="0" applyNumberFormat="1" applyFont="1" applyBorder="1" applyAlignment="1"/>
    <xf numFmtId="3" fontId="0" fillId="0" borderId="13" xfId="0" applyNumberFormat="1" applyFont="1" applyBorder="1" applyAlignment="1"/>
    <xf numFmtId="3" fontId="0" fillId="0" borderId="3" xfId="0" applyNumberFormat="1" applyFont="1" applyBorder="1" applyAlignment="1">
      <alignment horizontal="right"/>
    </xf>
    <xf numFmtId="0" fontId="4" fillId="0" borderId="14" xfId="0" applyFont="1" applyBorder="1" applyAlignment="1">
      <alignment vertical="center"/>
    </xf>
    <xf numFmtId="167" fontId="0" fillId="0" borderId="1" xfId="0" applyNumberFormat="1" applyFont="1" applyBorder="1" applyAlignment="1">
      <alignment horizontal="center" vertical="center"/>
    </xf>
    <xf numFmtId="0" fontId="13" fillId="0" borderId="0" xfId="0" applyFont="1"/>
    <xf numFmtId="168" fontId="11" fillId="0" borderId="0" xfId="0" applyNumberFormat="1" applyFont="1"/>
    <xf numFmtId="3" fontId="0" fillId="0" borderId="11" xfId="0" applyNumberFormat="1" applyFont="1" applyBorder="1" applyAlignment="1"/>
    <xf numFmtId="166" fontId="0" fillId="0" borderId="10" xfId="0" applyNumberFormat="1" applyFont="1" applyBorder="1" applyAlignment="1"/>
    <xf numFmtId="3" fontId="0" fillId="0" borderId="10" xfId="0" applyNumberFormat="1" applyFont="1" applyBorder="1" applyAlignment="1"/>
    <xf numFmtId="166" fontId="0" fillId="0" borderId="2" xfId="0" applyNumberFormat="1" applyFont="1" applyBorder="1" applyAlignment="1"/>
    <xf numFmtId="166" fontId="0" fillId="0" borderId="3" xfId="0" applyNumberFormat="1" applyFont="1" applyBorder="1" applyAlignment="1"/>
    <xf numFmtId="0" fontId="0" fillId="0" borderId="0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0" fillId="0" borderId="0" xfId="0" applyFont="1"/>
    <xf numFmtId="0" fontId="4" fillId="0" borderId="8" xfId="0" applyFont="1" applyBorder="1" applyAlignment="1"/>
    <xf numFmtId="166" fontId="0" fillId="0" borderId="2" xfId="0" applyNumberFormat="1" applyFont="1" applyBorder="1" applyAlignment="1">
      <alignment horizontal="right"/>
    </xf>
    <xf numFmtId="167" fontId="0" fillId="0" borderId="9" xfId="0" applyNumberFormat="1" applyFont="1" applyBorder="1" applyAlignment="1"/>
    <xf numFmtId="0" fontId="6" fillId="0" borderId="0" xfId="5" applyFont="1" applyBorder="1"/>
    <xf numFmtId="169" fontId="7" fillId="0" borderId="1" xfId="5" applyNumberFormat="1" applyFont="1" applyBorder="1" applyAlignment="1">
      <alignment horizontal="center"/>
    </xf>
    <xf numFmtId="169" fontId="7" fillId="0" borderId="1" xfId="5" applyNumberFormat="1" applyFont="1" applyBorder="1" applyAlignment="1">
      <alignment horizontal="center" vertical="top"/>
    </xf>
    <xf numFmtId="169" fontId="7" fillId="0" borderId="4" xfId="5" applyNumberFormat="1" applyFont="1" applyBorder="1" applyAlignment="1">
      <alignment horizontal="center"/>
    </xf>
    <xf numFmtId="169" fontId="7" fillId="0" borderId="13" xfId="5" applyNumberFormat="1" applyFont="1" applyBorder="1" applyAlignment="1">
      <alignment horizontal="center"/>
    </xf>
    <xf numFmtId="0" fontId="7" fillId="0" borderId="12" xfId="5" applyFont="1" applyBorder="1" applyAlignment="1"/>
    <xf numFmtId="0" fontId="8" fillId="0" borderId="2" xfId="5" applyFont="1" applyBorder="1" applyAlignment="1"/>
    <xf numFmtId="0" fontId="8" fillId="0" borderId="0" xfId="5" applyFont="1" applyBorder="1" applyAlignment="1"/>
    <xf numFmtId="0" fontId="8" fillId="0" borderId="9" xfId="5" applyFont="1" applyBorder="1" applyAlignment="1"/>
    <xf numFmtId="0" fontId="7" fillId="0" borderId="5" xfId="5" applyFont="1" applyBorder="1" applyAlignment="1"/>
    <xf numFmtId="0" fontId="8" fillId="0" borderId="3" xfId="5" applyFont="1" applyBorder="1" applyAlignment="1"/>
    <xf numFmtId="0" fontId="8" fillId="0" borderId="4" xfId="5" applyFont="1" applyBorder="1" applyAlignment="1"/>
    <xf numFmtId="0" fontId="8" fillId="0" borderId="13" xfId="5" applyFont="1" applyBorder="1" applyAlignment="1"/>
    <xf numFmtId="170" fontId="6" fillId="0" borderId="0" xfId="1" applyNumberFormat="1" applyFont="1" applyBorder="1" applyAlignment="1" applyProtection="1"/>
    <xf numFmtId="0" fontId="6" fillId="0" borderId="0" xfId="5" applyFont="1" applyBorder="1" applyAlignment="1"/>
    <xf numFmtId="0" fontId="7" fillId="0" borderId="12" xfId="5" applyFont="1" applyBorder="1" applyAlignment="1">
      <alignment vertical="center"/>
    </xf>
    <xf numFmtId="3" fontId="8" fillId="0" borderId="2" xfId="5" applyNumberFormat="1" applyFont="1" applyBorder="1" applyAlignment="1"/>
    <xf numFmtId="3" fontId="8" fillId="0" borderId="0" xfId="5" applyNumberFormat="1" applyFont="1" applyBorder="1" applyAlignment="1"/>
    <xf numFmtId="3" fontId="8" fillId="0" borderId="9" xfId="5" applyNumberFormat="1" applyFont="1" applyBorder="1" applyAlignment="1"/>
    <xf numFmtId="3" fontId="14" fillId="0" borderId="0" xfId="5" applyNumberFormat="1" applyFont="1" applyBorder="1"/>
    <xf numFmtId="0" fontId="7" fillId="0" borderId="5" xfId="5" applyFont="1" applyBorder="1" applyAlignment="1">
      <alignment vertical="center"/>
    </xf>
    <xf numFmtId="3" fontId="8" fillId="0" borderId="3" xfId="5" applyNumberFormat="1" applyFont="1" applyBorder="1" applyAlignment="1"/>
    <xf numFmtId="3" fontId="8" fillId="0" borderId="4" xfId="5" applyNumberFormat="1" applyFont="1" applyBorder="1" applyAlignment="1"/>
    <xf numFmtId="3" fontId="8" fillId="0" borderId="13" xfId="5" applyNumberFormat="1" applyFont="1" applyBorder="1" applyAlignment="1"/>
    <xf numFmtId="3" fontId="6" fillId="0" borderId="0" xfId="5" applyNumberFormat="1" applyFont="1" applyBorder="1" applyAlignment="1"/>
    <xf numFmtId="0" fontId="6" fillId="0" borderId="0" xfId="5" applyFont="1" applyBorder="1" applyAlignment="1">
      <alignment vertical="center"/>
    </xf>
    <xf numFmtId="169" fontId="7" fillId="0" borderId="7" xfId="5" applyNumberFormat="1" applyFont="1" applyBorder="1" applyAlignment="1">
      <alignment horizontal="center"/>
    </xf>
    <xf numFmtId="169" fontId="7" fillId="0" borderId="6" xfId="5" applyNumberFormat="1" applyFont="1" applyBorder="1" applyAlignment="1">
      <alignment horizontal="center"/>
    </xf>
    <xf numFmtId="3" fontId="8" fillId="0" borderId="2" xfId="1" applyNumberFormat="1" applyFont="1" applyBorder="1" applyAlignment="1" applyProtection="1"/>
    <xf numFmtId="3" fontId="8" fillId="0" borderId="0" xfId="1" applyNumberFormat="1" applyFont="1" applyBorder="1" applyAlignment="1" applyProtection="1"/>
    <xf numFmtId="3" fontId="8" fillId="0" borderId="9" xfId="1" applyNumberFormat="1" applyFont="1" applyBorder="1" applyAlignment="1" applyProtection="1"/>
    <xf numFmtId="3" fontId="8" fillId="0" borderId="3" xfId="1" applyNumberFormat="1" applyFont="1" applyBorder="1" applyAlignment="1" applyProtection="1"/>
    <xf numFmtId="3" fontId="8" fillId="0" borderId="4" xfId="1" applyNumberFormat="1" applyFont="1" applyBorder="1" applyAlignment="1" applyProtection="1"/>
    <xf numFmtId="3" fontId="8" fillId="0" borderId="13" xfId="1" applyNumberFormat="1" applyFont="1" applyBorder="1" applyAlignment="1" applyProtection="1"/>
    <xf numFmtId="3" fontId="6" fillId="0" borderId="0" xfId="5" applyNumberFormat="1" applyFont="1" applyBorder="1"/>
    <xf numFmtId="1" fontId="6" fillId="0" borderId="0" xfId="13" applyNumberFormat="1" applyFont="1" applyAlignment="1">
      <alignment horizontal="right"/>
    </xf>
    <xf numFmtId="1" fontId="6" fillId="0" borderId="0" xfId="13" applyNumberFormat="1" applyFont="1"/>
    <xf numFmtId="171" fontId="6" fillId="0" borderId="0" xfId="13" applyNumberFormat="1" applyFont="1"/>
    <xf numFmtId="0" fontId="6" fillId="0" borderId="0" xfId="13" applyFont="1"/>
    <xf numFmtId="169" fontId="7" fillId="0" borderId="1" xfId="13" applyNumberFormat="1" applyFont="1" applyBorder="1" applyAlignment="1">
      <alignment horizontal="center" vertical="top"/>
    </xf>
    <xf numFmtId="0" fontId="8" fillId="0" borderId="0" xfId="13" applyFont="1" applyBorder="1"/>
    <xf numFmtId="1" fontId="8" fillId="0" borderId="2" xfId="13" applyNumberFormat="1" applyFont="1" applyBorder="1" applyAlignment="1">
      <alignment horizontal="left" vertical="center"/>
    </xf>
    <xf numFmtId="1" fontId="8" fillId="0" borderId="0" xfId="13" applyNumberFormat="1" applyFont="1" applyBorder="1" applyAlignment="1">
      <alignment horizontal="left" vertical="center"/>
    </xf>
    <xf numFmtId="3" fontId="8" fillId="0" borderId="2" xfId="13" applyNumberFormat="1" applyFont="1" applyBorder="1" applyAlignment="1">
      <alignment vertical="center"/>
    </xf>
    <xf numFmtId="1" fontId="8" fillId="0" borderId="0" xfId="13" applyNumberFormat="1" applyFont="1" applyBorder="1" applyAlignment="1">
      <alignment vertical="center"/>
    </xf>
    <xf numFmtId="1" fontId="8" fillId="0" borderId="3" xfId="13" applyNumberFormat="1" applyFont="1" applyBorder="1" applyAlignment="1">
      <alignment horizontal="left" vertical="center"/>
    </xf>
    <xf numFmtId="1" fontId="8" fillId="0" borderId="4" xfId="13" applyNumberFormat="1" applyFont="1" applyBorder="1" applyAlignment="1">
      <alignment vertical="center"/>
    </xf>
    <xf numFmtId="3" fontId="8" fillId="0" borderId="3" xfId="13" applyNumberFormat="1" applyFont="1" applyBorder="1" applyAlignment="1">
      <alignment vertical="center"/>
    </xf>
    <xf numFmtId="1" fontId="8" fillId="0" borderId="4" xfId="13" applyNumberFormat="1" applyFont="1" applyBorder="1" applyAlignment="1">
      <alignment horizontal="left" vertical="center"/>
    </xf>
    <xf numFmtId="0" fontId="0" fillId="0" borderId="0" xfId="0" applyBorder="1"/>
    <xf numFmtId="0" fontId="13" fillId="0" borderId="0" xfId="0" applyFont="1" applyAlignment="1"/>
    <xf numFmtId="1" fontId="6" fillId="0" borderId="0" xfId="13" applyNumberFormat="1" applyFont="1" applyAlignment="1">
      <alignment horizontal="left"/>
    </xf>
    <xf numFmtId="1" fontId="6" fillId="0" borderId="0" xfId="6" applyNumberFormat="1" applyFont="1" applyAlignment="1">
      <alignment horizontal="right"/>
    </xf>
    <xf numFmtId="1" fontId="6" fillId="0" borderId="0" xfId="6" applyNumberFormat="1" applyFont="1"/>
    <xf numFmtId="171" fontId="6" fillId="0" borderId="0" xfId="6" applyNumberFormat="1" applyFont="1"/>
    <xf numFmtId="0" fontId="6" fillId="0" borderId="0" xfId="6" applyFont="1"/>
    <xf numFmtId="169" fontId="7" fillId="0" borderId="1" xfId="6" applyNumberFormat="1" applyFont="1" applyBorder="1" applyAlignment="1">
      <alignment horizontal="center"/>
    </xf>
    <xf numFmtId="1" fontId="8" fillId="0" borderId="12" xfId="6" applyNumberFormat="1" applyFont="1" applyBorder="1" applyAlignment="1">
      <alignment horizontal="left"/>
    </xf>
    <xf numFmtId="1" fontId="8" fillId="0" borderId="0" xfId="6" applyNumberFormat="1" applyFont="1" applyBorder="1" applyAlignment="1"/>
    <xf numFmtId="3" fontId="8" fillId="0" borderId="2" xfId="6" applyNumberFormat="1" applyFont="1" applyBorder="1" applyAlignment="1"/>
    <xf numFmtId="1" fontId="8" fillId="0" borderId="5" xfId="6" applyNumberFormat="1" applyFont="1" applyBorder="1" applyAlignment="1">
      <alignment horizontal="left"/>
    </xf>
    <xf numFmtId="1" fontId="8" fillId="0" borderId="4" xfId="6" applyNumberFormat="1" applyFont="1" applyBorder="1" applyAlignment="1"/>
    <xf numFmtId="3" fontId="8" fillId="0" borderId="3" xfId="6" applyNumberFormat="1" applyFont="1" applyBorder="1" applyAlignment="1"/>
    <xf numFmtId="0" fontId="13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7" fontId="0" fillId="0" borderId="1" xfId="0" applyNumberFormat="1" applyFont="1" applyBorder="1" applyAlignment="1">
      <alignment horizontal="center" vertical="center"/>
    </xf>
    <xf numFmtId="167" fontId="0" fillId="0" borderId="6" xfId="0" applyNumberFormat="1" applyFont="1" applyBorder="1" applyAlignment="1">
      <alignment horizontal="center" vertical="center"/>
    </xf>
    <xf numFmtId="167" fontId="0" fillId="0" borderId="3" xfId="0" applyNumberFormat="1" applyFont="1" applyBorder="1" applyAlignment="1">
      <alignment horizontal="center" vertical="center"/>
    </xf>
    <xf numFmtId="167" fontId="0" fillId="0" borderId="13" xfId="0" applyNumberFormat="1" applyFont="1" applyBorder="1" applyAlignment="1">
      <alignment horizontal="center" vertical="center"/>
    </xf>
    <xf numFmtId="0" fontId="7" fillId="0" borderId="1" xfId="5" applyFont="1" applyBorder="1" applyAlignment="1">
      <alignment vertical="top"/>
    </xf>
    <xf numFmtId="0" fontId="7" fillId="0" borderId="1" xfId="5" applyFont="1" applyBorder="1" applyAlignment="1">
      <alignment horizontal="center"/>
    </xf>
    <xf numFmtId="0" fontId="7" fillId="0" borderId="6" xfId="5" applyFont="1" applyBorder="1" applyAlignment="1">
      <alignment horizontal="center"/>
    </xf>
    <xf numFmtId="0" fontId="7" fillId="0" borderId="1" xfId="5" applyFont="1" applyBorder="1" applyAlignment="1">
      <alignment horizontal="center" vertical="top"/>
    </xf>
    <xf numFmtId="0" fontId="7" fillId="0" borderId="1" xfId="5" applyFont="1" applyBorder="1" applyAlignment="1">
      <alignment horizontal="center" vertical="top" wrapText="1"/>
    </xf>
    <xf numFmtId="0" fontId="7" fillId="0" borderId="6" xfId="5" applyFont="1" applyBorder="1" applyAlignment="1">
      <alignment horizontal="center" vertical="top" wrapText="1"/>
    </xf>
    <xf numFmtId="0" fontId="7" fillId="0" borderId="14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1" fontId="7" fillId="0" borderId="14" xfId="13" applyNumberFormat="1" applyFont="1" applyBorder="1" applyAlignment="1">
      <alignment horizontal="left"/>
    </xf>
    <xf numFmtId="1" fontId="7" fillId="0" borderId="14" xfId="13" applyNumberFormat="1" applyFont="1" applyBorder="1" applyAlignment="1"/>
    <xf numFmtId="1" fontId="8" fillId="0" borderId="1" xfId="13" applyNumberFormat="1" applyFont="1" applyBorder="1" applyAlignment="1">
      <alignment horizontal="center"/>
    </xf>
    <xf numFmtId="1" fontId="7" fillId="0" borderId="14" xfId="6" applyNumberFormat="1" applyFont="1" applyBorder="1" applyAlignment="1">
      <alignment horizontal="left"/>
    </xf>
    <xf numFmtId="1" fontId="8" fillId="0" borderId="1" xfId="6" applyNumberFormat="1" applyFont="1" applyBorder="1" applyAlignment="1">
      <alignment horizontal="center"/>
    </xf>
  </cellXfs>
  <cellStyles count="18">
    <cellStyle name="Čárka" xfId="1" builtinId="3"/>
    <cellStyle name="čárky 2" xfId="16"/>
    <cellStyle name="čárky 3" xfId="17"/>
    <cellStyle name="Čísla" xfId="15"/>
    <cellStyle name="měny 2" xfId="2"/>
    <cellStyle name="měny 2 2" xfId="3"/>
    <cellStyle name="Nesouhlas" xfId="4"/>
    <cellStyle name="Normální" xfId="0" builtinId="0"/>
    <cellStyle name="normální 2" xfId="5"/>
    <cellStyle name="normální 2 2" xfId="6"/>
    <cellStyle name="normální 2 2 2" xfId="7"/>
    <cellStyle name="normální 2 2 3" xfId="8"/>
    <cellStyle name="normální 2 3" xfId="9"/>
    <cellStyle name="normální 2 3 2" xfId="10"/>
    <cellStyle name="normální 3" xfId="11"/>
    <cellStyle name="normální 3 2" xfId="12"/>
    <cellStyle name="normální_D14M03PcNavštěv" xfId="13"/>
    <cellStyle name="Základní text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zoomScaleNormal="100" workbookViewId="0">
      <selection sqref="A1:V1"/>
    </sheetView>
  </sheetViews>
  <sheetFormatPr defaultColWidth="8.5703125" defaultRowHeight="15" x14ac:dyDescent="0.25"/>
  <cols>
    <col min="1" max="1" width="49.140625" customWidth="1"/>
    <col min="2" max="2" width="10.42578125" customWidth="1"/>
    <col min="3" max="22" width="10.28515625" customWidth="1"/>
  </cols>
  <sheetData>
    <row r="1" spans="1:23" ht="15" customHeight="1" x14ac:dyDescent="0.2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1:23" ht="15" customHeight="1" x14ac:dyDescent="0.25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</row>
    <row r="3" spans="1:23" ht="15" customHeight="1" x14ac:dyDescent="0.25">
      <c r="A3" s="1" t="s">
        <v>2</v>
      </c>
      <c r="B3" s="2">
        <v>2001</v>
      </c>
      <c r="C3" s="2">
        <v>2002</v>
      </c>
      <c r="D3" s="2">
        <v>2003</v>
      </c>
      <c r="E3" s="2">
        <v>2004</v>
      </c>
      <c r="F3" s="2">
        <v>2005</v>
      </c>
      <c r="G3" s="2">
        <v>2006</v>
      </c>
      <c r="H3" s="2">
        <v>2007</v>
      </c>
      <c r="I3" s="2">
        <v>2008</v>
      </c>
      <c r="J3" s="2">
        <v>2009</v>
      </c>
      <c r="K3" s="2">
        <v>2010</v>
      </c>
      <c r="L3" s="2">
        <v>2011</v>
      </c>
      <c r="M3" s="2">
        <v>2012</v>
      </c>
      <c r="N3" s="2">
        <v>2013</v>
      </c>
      <c r="O3" s="2">
        <v>2014</v>
      </c>
      <c r="P3" s="2">
        <v>2015</v>
      </c>
      <c r="Q3" s="2">
        <v>2016</v>
      </c>
      <c r="R3" s="2">
        <v>2017</v>
      </c>
      <c r="S3" s="2">
        <v>2018</v>
      </c>
      <c r="T3" s="2">
        <v>2019</v>
      </c>
      <c r="U3" s="2">
        <v>2020</v>
      </c>
      <c r="V3" s="2">
        <v>2021</v>
      </c>
      <c r="W3" s="3"/>
    </row>
    <row r="4" spans="1:23" ht="15" customHeight="1" x14ac:dyDescent="0.25">
      <c r="A4" s="4" t="s">
        <v>3</v>
      </c>
      <c r="B4" s="5">
        <v>447</v>
      </c>
      <c r="C4" s="5">
        <v>442</v>
      </c>
      <c r="D4" s="5">
        <v>445</v>
      </c>
      <c r="E4" s="5">
        <v>461</v>
      </c>
      <c r="F4" s="5">
        <v>457</v>
      </c>
      <c r="G4" s="5">
        <v>478</v>
      </c>
      <c r="H4" s="5">
        <v>487</v>
      </c>
      <c r="I4" s="5">
        <v>491</v>
      </c>
      <c r="J4" s="5">
        <v>479</v>
      </c>
      <c r="K4" s="5">
        <v>477</v>
      </c>
      <c r="L4" s="5">
        <v>490</v>
      </c>
      <c r="M4" s="5">
        <v>502</v>
      </c>
      <c r="N4" s="5">
        <v>512</v>
      </c>
      <c r="O4" s="5">
        <v>509</v>
      </c>
      <c r="P4" s="5">
        <v>484</v>
      </c>
      <c r="Q4" s="5">
        <v>485</v>
      </c>
      <c r="R4" s="5">
        <v>477</v>
      </c>
      <c r="S4" s="5">
        <v>477</v>
      </c>
      <c r="T4" s="5">
        <v>481</v>
      </c>
      <c r="U4" s="5">
        <v>470</v>
      </c>
      <c r="V4" s="5">
        <v>463</v>
      </c>
    </row>
    <row r="5" spans="1:23" ht="15" customHeight="1" x14ac:dyDescent="0.25">
      <c r="A5" s="4" t="s">
        <v>4</v>
      </c>
      <c r="B5" s="5">
        <v>4757</v>
      </c>
      <c r="C5" s="5">
        <v>4791</v>
      </c>
      <c r="D5" s="5">
        <v>5101</v>
      </c>
      <c r="E5" s="5">
        <v>5296</v>
      </c>
      <c r="F5" s="5">
        <v>5420</v>
      </c>
      <c r="G5" s="5">
        <v>5553</v>
      </c>
      <c r="H5" s="5">
        <v>5640</v>
      </c>
      <c r="I5" s="5">
        <v>5656</v>
      </c>
      <c r="J5" s="5">
        <v>5702</v>
      </c>
      <c r="K5" s="5">
        <v>5675</v>
      </c>
      <c r="L5" s="5">
        <v>5842</v>
      </c>
      <c r="M5" s="5">
        <v>6014</v>
      </c>
      <c r="N5" s="5">
        <v>6076</v>
      </c>
      <c r="O5" s="5">
        <v>6199</v>
      </c>
      <c r="P5" s="5">
        <v>6319</v>
      </c>
      <c r="Q5" s="5">
        <v>6239</v>
      </c>
      <c r="R5" s="5">
        <v>6166</v>
      </c>
      <c r="S5" s="5">
        <v>6126</v>
      </c>
      <c r="T5" s="5">
        <v>6228</v>
      </c>
      <c r="U5" s="5">
        <v>4828</v>
      </c>
      <c r="V5" s="5">
        <v>4821</v>
      </c>
    </row>
    <row r="6" spans="1:23" ht="15" customHeight="1" x14ac:dyDescent="0.25">
      <c r="A6" s="6" t="s">
        <v>5</v>
      </c>
      <c r="B6" s="5">
        <v>1558</v>
      </c>
      <c r="C6" s="5">
        <v>1557</v>
      </c>
      <c r="D6" s="5">
        <v>1632</v>
      </c>
      <c r="E6" s="5">
        <v>1673</v>
      </c>
      <c r="F6" s="5">
        <v>1691</v>
      </c>
      <c r="G6" s="5">
        <v>1793</v>
      </c>
      <c r="H6" s="5">
        <v>1814</v>
      </c>
      <c r="I6" s="5">
        <v>1855</v>
      </c>
      <c r="J6" s="5">
        <v>1833</v>
      </c>
      <c r="K6" s="5">
        <v>1828</v>
      </c>
      <c r="L6" s="5">
        <v>1868</v>
      </c>
      <c r="M6" s="5">
        <v>2009</v>
      </c>
      <c r="N6" s="5">
        <v>1973</v>
      </c>
      <c r="O6" s="5">
        <v>1992</v>
      </c>
      <c r="P6" s="5">
        <v>2065</v>
      </c>
      <c r="Q6" s="5">
        <v>2138</v>
      </c>
      <c r="R6" s="5">
        <v>2071</v>
      </c>
      <c r="S6" s="5">
        <v>2085</v>
      </c>
      <c r="T6" s="5">
        <v>2156</v>
      </c>
      <c r="U6" s="5">
        <v>2135</v>
      </c>
      <c r="V6" s="5">
        <v>2130</v>
      </c>
    </row>
    <row r="7" spans="1:23" ht="15" customHeight="1" x14ac:dyDescent="0.25">
      <c r="A7" s="6" t="s">
        <v>6</v>
      </c>
      <c r="B7" s="5">
        <v>3199</v>
      </c>
      <c r="C7" s="5">
        <v>3234</v>
      </c>
      <c r="D7" s="5">
        <v>3469</v>
      </c>
      <c r="E7" s="5">
        <v>3623</v>
      </c>
      <c r="F7" s="5">
        <v>3729</v>
      </c>
      <c r="G7" s="5">
        <v>3760</v>
      </c>
      <c r="H7" s="5">
        <v>3826</v>
      </c>
      <c r="I7" s="5">
        <v>3801</v>
      </c>
      <c r="J7" s="5">
        <v>3869</v>
      </c>
      <c r="K7" s="5">
        <v>3847</v>
      </c>
      <c r="L7" s="5">
        <v>3974</v>
      </c>
      <c r="M7" s="5">
        <v>4005</v>
      </c>
      <c r="N7" s="5">
        <v>4103</v>
      </c>
      <c r="O7" s="5">
        <v>4207</v>
      </c>
      <c r="P7" s="5">
        <v>4254</v>
      </c>
      <c r="Q7" s="5">
        <v>4101</v>
      </c>
      <c r="R7" s="5">
        <v>4095</v>
      </c>
      <c r="S7" s="5">
        <v>4041</v>
      </c>
      <c r="T7" s="5">
        <v>4072</v>
      </c>
      <c r="U7" s="5">
        <v>2693</v>
      </c>
      <c r="V7" s="5">
        <v>2691</v>
      </c>
    </row>
    <row r="8" spans="1:23" ht="15" customHeight="1" x14ac:dyDescent="0.25">
      <c r="A8" s="4" t="s">
        <v>7</v>
      </c>
      <c r="B8" s="5">
        <v>9389</v>
      </c>
      <c r="C8" s="5">
        <v>8726</v>
      </c>
      <c r="D8" s="5">
        <v>8749</v>
      </c>
      <c r="E8" s="5">
        <v>9002.5820000000003</v>
      </c>
      <c r="F8" s="5">
        <v>9132.39</v>
      </c>
      <c r="G8" s="5">
        <v>9763.1710000000003</v>
      </c>
      <c r="H8" s="5">
        <v>10362.195</v>
      </c>
      <c r="I8" s="5">
        <v>9586.7070000000003</v>
      </c>
      <c r="J8" s="5">
        <v>9660</v>
      </c>
      <c r="K8" s="5">
        <v>9308</v>
      </c>
      <c r="L8" s="5">
        <v>10018</v>
      </c>
      <c r="M8" s="5">
        <v>9577</v>
      </c>
      <c r="N8" s="5">
        <v>10490</v>
      </c>
      <c r="O8" s="5">
        <v>11651</v>
      </c>
      <c r="P8" s="5">
        <v>11768</v>
      </c>
      <c r="Q8" s="5">
        <v>13071.769</v>
      </c>
      <c r="R8" s="5">
        <v>13485.898999999999</v>
      </c>
      <c r="S8" s="5">
        <v>14298.9</v>
      </c>
      <c r="T8" s="5">
        <v>14692.977999999999</v>
      </c>
      <c r="U8" s="5">
        <v>6855.4530000000004</v>
      </c>
      <c r="V8" s="5">
        <v>6654.3289999999997</v>
      </c>
    </row>
    <row r="9" spans="1:23" ht="15" customHeight="1" x14ac:dyDescent="0.25">
      <c r="A9" s="7" t="s">
        <v>8</v>
      </c>
      <c r="B9" s="8">
        <v>918.31217567119302</v>
      </c>
      <c r="C9" s="8">
        <v>855.42528439508601</v>
      </c>
      <c r="D9" s="8">
        <v>857.60628353195</v>
      </c>
      <c r="E9" s="8">
        <v>882.00743750099798</v>
      </c>
      <c r="F9" s="8">
        <v>892.34980494605702</v>
      </c>
      <c r="G9" s="8">
        <v>951.88729337056202</v>
      </c>
      <c r="H9" s="8">
        <v>1003.8271035773701</v>
      </c>
      <c r="I9" s="8">
        <v>919.17450678313401</v>
      </c>
      <c r="J9" s="8">
        <v>920.74606738488706</v>
      </c>
      <c r="K9" s="8">
        <v>885.02247784044596</v>
      </c>
      <c r="L9" s="8">
        <v>954.52377381616895</v>
      </c>
      <c r="M9" s="8">
        <v>911.28931118631704</v>
      </c>
      <c r="N9" s="8">
        <v>998.040833475412</v>
      </c>
      <c r="O9" s="8">
        <v>1107.00619670733</v>
      </c>
      <c r="P9" s="8">
        <v>1116.34500600671</v>
      </c>
      <c r="Q9" s="8">
        <v>1237.40108993941</v>
      </c>
      <c r="R9" s="8">
        <v>1273.5129976544699</v>
      </c>
      <c r="S9" s="8">
        <v>1345.6</v>
      </c>
      <c r="T9" s="8">
        <v>1377.1</v>
      </c>
      <c r="U9" s="8">
        <v>640.70000000000005</v>
      </c>
      <c r="V9" s="8">
        <v>621.890897842134</v>
      </c>
    </row>
    <row r="25" spans="1:1" ht="15" customHeight="1" x14ac:dyDescent="0.25">
      <c r="A25" s="9"/>
    </row>
  </sheetData>
  <mergeCells count="2">
    <mergeCell ref="A1:V1"/>
    <mergeCell ref="A2:V2"/>
  </mergeCells>
  <pageMargins left="0.7" right="0.7" top="0.78749999999999998" bottom="0.78749999999999998" header="0.511811023622047" footer="0.511811023622047"/>
  <pageSetup paperSize="9" fitToHeight="0" orientation="landscape" horizontalDpi="300" verticalDpi="30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>
      <selection sqref="A1:G1"/>
    </sheetView>
  </sheetViews>
  <sheetFormatPr defaultColWidth="8.85546875" defaultRowHeight="11.25" x14ac:dyDescent="0.2"/>
  <cols>
    <col min="1" max="1" width="49.140625" style="72" customWidth="1"/>
    <col min="2" max="7" width="10.7109375" style="72" customWidth="1"/>
    <col min="8" max="16384" width="8.85546875" style="72"/>
  </cols>
  <sheetData>
    <row r="1" spans="1:15" ht="15" customHeight="1" x14ac:dyDescent="0.25">
      <c r="A1" s="136" t="s">
        <v>225</v>
      </c>
      <c r="B1" s="136"/>
      <c r="C1" s="136"/>
      <c r="D1" s="136"/>
      <c r="E1" s="136"/>
      <c r="F1" s="136"/>
      <c r="G1" s="136"/>
      <c r="H1" s="11"/>
      <c r="I1" s="11"/>
      <c r="J1" s="11"/>
      <c r="K1" s="11"/>
      <c r="L1" s="11"/>
      <c r="M1" s="11"/>
    </row>
    <row r="2" spans="1:15" ht="15" customHeight="1" x14ac:dyDescent="0.25">
      <c r="A2" s="137" t="s">
        <v>65</v>
      </c>
      <c r="B2" s="137"/>
      <c r="C2" s="137"/>
      <c r="D2" s="137"/>
      <c r="E2" s="137"/>
      <c r="F2" s="137"/>
      <c r="G2" s="137"/>
      <c r="H2" s="24"/>
      <c r="I2" s="24"/>
      <c r="J2" s="24"/>
      <c r="K2" s="24"/>
      <c r="L2" s="24"/>
      <c r="M2" s="24"/>
      <c r="N2" s="24"/>
      <c r="O2" s="24"/>
    </row>
    <row r="3" spans="1:15" ht="15" customHeight="1" x14ac:dyDescent="0.2">
      <c r="A3" s="143" t="s">
        <v>2</v>
      </c>
      <c r="B3" s="149" t="s">
        <v>3</v>
      </c>
      <c r="C3" s="149"/>
      <c r="D3" s="150" t="s">
        <v>16</v>
      </c>
      <c r="E3" s="150"/>
      <c r="F3" s="151" t="s">
        <v>17</v>
      </c>
      <c r="G3" s="151"/>
    </row>
    <row r="4" spans="1:15" ht="15" customHeight="1" x14ac:dyDescent="0.25">
      <c r="A4" s="143"/>
      <c r="B4" s="73" t="s">
        <v>66</v>
      </c>
      <c r="C4" s="73" t="s">
        <v>67</v>
      </c>
      <c r="D4" s="73" t="s">
        <v>66</v>
      </c>
      <c r="E4" s="98" t="s">
        <v>67</v>
      </c>
      <c r="F4" s="73" t="s">
        <v>66</v>
      </c>
      <c r="G4" s="99" t="s">
        <v>67</v>
      </c>
    </row>
    <row r="5" spans="1:15" ht="15" customHeight="1" x14ac:dyDescent="0.25">
      <c r="A5" s="87" t="s">
        <v>48</v>
      </c>
      <c r="B5" s="78">
        <v>16</v>
      </c>
      <c r="C5" s="78">
        <v>15</v>
      </c>
      <c r="D5" s="78">
        <v>48</v>
      </c>
      <c r="E5" s="79">
        <v>60</v>
      </c>
      <c r="F5" s="78">
        <v>132</v>
      </c>
      <c r="G5" s="80">
        <v>134</v>
      </c>
    </row>
    <row r="6" spans="1:15" ht="15" customHeight="1" x14ac:dyDescent="0.25">
      <c r="A6" s="87" t="s">
        <v>49</v>
      </c>
      <c r="B6" s="78">
        <v>51</v>
      </c>
      <c r="C6" s="78">
        <v>53</v>
      </c>
      <c r="D6" s="78">
        <v>38</v>
      </c>
      <c r="E6" s="79">
        <v>37</v>
      </c>
      <c r="F6" s="78">
        <v>307</v>
      </c>
      <c r="G6" s="80">
        <v>327</v>
      </c>
    </row>
    <row r="7" spans="1:15" ht="15" customHeight="1" x14ac:dyDescent="0.25">
      <c r="A7" s="87" t="s">
        <v>50</v>
      </c>
      <c r="B7" s="78">
        <v>31</v>
      </c>
      <c r="C7" s="78">
        <v>30</v>
      </c>
      <c r="D7" s="78">
        <v>13</v>
      </c>
      <c r="E7" s="79">
        <v>12</v>
      </c>
      <c r="F7" s="78">
        <v>143</v>
      </c>
      <c r="G7" s="80">
        <v>131</v>
      </c>
    </row>
    <row r="8" spans="1:15" ht="15" customHeight="1" x14ac:dyDescent="0.25">
      <c r="A8" s="87" t="s">
        <v>51</v>
      </c>
      <c r="B8" s="78">
        <v>25</v>
      </c>
      <c r="C8" s="78">
        <v>25</v>
      </c>
      <c r="D8" s="78">
        <v>15</v>
      </c>
      <c r="E8" s="79">
        <v>16</v>
      </c>
      <c r="F8" s="78">
        <v>87</v>
      </c>
      <c r="G8" s="80">
        <v>101</v>
      </c>
    </row>
    <row r="9" spans="1:15" ht="15" customHeight="1" x14ac:dyDescent="0.25">
      <c r="A9" s="87" t="s">
        <v>52</v>
      </c>
      <c r="B9" s="78">
        <v>10</v>
      </c>
      <c r="C9" s="78">
        <v>10</v>
      </c>
      <c r="D9" s="78">
        <v>14</v>
      </c>
      <c r="E9" s="79">
        <v>13</v>
      </c>
      <c r="F9" s="78">
        <v>43</v>
      </c>
      <c r="G9" s="80">
        <v>41</v>
      </c>
    </row>
    <row r="10" spans="1:15" ht="15" customHeight="1" x14ac:dyDescent="0.25">
      <c r="A10" s="87" t="s">
        <v>53</v>
      </c>
      <c r="B10" s="78">
        <v>21</v>
      </c>
      <c r="C10" s="78">
        <v>23</v>
      </c>
      <c r="D10" s="78">
        <v>15</v>
      </c>
      <c r="E10" s="79">
        <v>15</v>
      </c>
      <c r="F10" s="78">
        <v>90</v>
      </c>
      <c r="G10" s="80">
        <v>98</v>
      </c>
    </row>
    <row r="11" spans="1:15" ht="15" customHeight="1" x14ac:dyDescent="0.25">
      <c r="A11" s="87" t="s">
        <v>54</v>
      </c>
      <c r="B11" s="78">
        <v>22</v>
      </c>
      <c r="C11" s="78">
        <v>22</v>
      </c>
      <c r="D11" s="78">
        <v>9</v>
      </c>
      <c r="E11" s="79">
        <v>9</v>
      </c>
      <c r="F11" s="78">
        <v>104</v>
      </c>
      <c r="G11" s="80">
        <v>102</v>
      </c>
    </row>
    <row r="12" spans="1:15" ht="15" customHeight="1" x14ac:dyDescent="0.25">
      <c r="A12" s="87" t="s">
        <v>55</v>
      </c>
      <c r="B12" s="78">
        <v>42</v>
      </c>
      <c r="C12" s="78">
        <v>41</v>
      </c>
      <c r="D12" s="78">
        <v>24</v>
      </c>
      <c r="E12" s="79">
        <v>23</v>
      </c>
      <c r="F12" s="78">
        <v>134</v>
      </c>
      <c r="G12" s="80">
        <v>128</v>
      </c>
    </row>
    <row r="13" spans="1:15" ht="15" customHeight="1" x14ac:dyDescent="0.25">
      <c r="A13" s="87" t="s">
        <v>56</v>
      </c>
      <c r="B13" s="78">
        <v>30</v>
      </c>
      <c r="C13" s="78">
        <v>30</v>
      </c>
      <c r="D13" s="78">
        <v>14</v>
      </c>
      <c r="E13" s="79">
        <v>12</v>
      </c>
      <c r="F13" s="78">
        <v>87</v>
      </c>
      <c r="G13" s="80">
        <v>89</v>
      </c>
    </row>
    <row r="14" spans="1:15" ht="15" customHeight="1" x14ac:dyDescent="0.25">
      <c r="A14" s="87" t="s">
        <v>57</v>
      </c>
      <c r="B14" s="78">
        <v>27</v>
      </c>
      <c r="C14" s="78">
        <v>28</v>
      </c>
      <c r="D14" s="78">
        <v>8</v>
      </c>
      <c r="E14" s="79">
        <v>7</v>
      </c>
      <c r="F14" s="78">
        <v>106</v>
      </c>
      <c r="G14" s="80">
        <v>107</v>
      </c>
    </row>
    <row r="15" spans="1:15" ht="15" customHeight="1" x14ac:dyDescent="0.25">
      <c r="A15" s="87" t="s">
        <v>58</v>
      </c>
      <c r="B15" s="78">
        <v>32</v>
      </c>
      <c r="C15" s="78">
        <v>34</v>
      </c>
      <c r="D15" s="78">
        <v>42</v>
      </c>
      <c r="E15" s="79">
        <v>41</v>
      </c>
      <c r="F15" s="78">
        <v>219</v>
      </c>
      <c r="G15" s="80">
        <v>218</v>
      </c>
    </row>
    <row r="16" spans="1:15" ht="15" customHeight="1" x14ac:dyDescent="0.25">
      <c r="A16" s="87" t="s">
        <v>59</v>
      </c>
      <c r="B16" s="78">
        <v>14</v>
      </c>
      <c r="C16" s="78">
        <v>14</v>
      </c>
      <c r="D16" s="78">
        <v>15</v>
      </c>
      <c r="E16" s="79">
        <v>16</v>
      </c>
      <c r="F16" s="78">
        <v>93</v>
      </c>
      <c r="G16" s="80">
        <v>95</v>
      </c>
    </row>
    <row r="17" spans="1:7" ht="15" customHeight="1" x14ac:dyDescent="0.25">
      <c r="A17" s="87" t="s">
        <v>60</v>
      </c>
      <c r="B17" s="78">
        <v>21</v>
      </c>
      <c r="C17" s="78">
        <v>21</v>
      </c>
      <c r="D17" s="78">
        <v>16</v>
      </c>
      <c r="E17" s="79">
        <v>27</v>
      </c>
      <c r="F17" s="78">
        <v>214</v>
      </c>
      <c r="G17" s="80">
        <v>214</v>
      </c>
    </row>
    <row r="18" spans="1:7" ht="15" customHeight="1" x14ac:dyDescent="0.25">
      <c r="A18" s="92" t="s">
        <v>61</v>
      </c>
      <c r="B18" s="82">
        <v>32</v>
      </c>
      <c r="C18" s="82">
        <v>29</v>
      </c>
      <c r="D18" s="82">
        <v>19</v>
      </c>
      <c r="E18" s="83">
        <v>21</v>
      </c>
      <c r="F18" s="82">
        <v>124</v>
      </c>
      <c r="G18" s="84">
        <v>123</v>
      </c>
    </row>
  </sheetData>
  <mergeCells count="6">
    <mergeCell ref="A1:G1"/>
    <mergeCell ref="A2:G2"/>
    <mergeCell ref="A3:A4"/>
    <mergeCell ref="B3:C3"/>
    <mergeCell ref="D3:E3"/>
    <mergeCell ref="F3:G3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Normal="100" workbookViewId="0">
      <selection sqref="A1:I1"/>
    </sheetView>
  </sheetViews>
  <sheetFormatPr defaultColWidth="8.85546875" defaultRowHeight="11.25" x14ac:dyDescent="0.2"/>
  <cols>
    <col min="1" max="1" width="49.140625" style="72" customWidth="1"/>
    <col min="2" max="9" width="10.7109375" style="72" customWidth="1"/>
    <col min="10" max="16384" width="8.85546875" style="72"/>
  </cols>
  <sheetData>
    <row r="1" spans="1:15" ht="15" customHeight="1" x14ac:dyDescent="0.25">
      <c r="A1" s="136" t="s">
        <v>225</v>
      </c>
      <c r="B1" s="136"/>
      <c r="C1" s="136"/>
      <c r="D1" s="136"/>
      <c r="E1" s="136"/>
      <c r="F1" s="136"/>
      <c r="G1" s="136"/>
      <c r="H1" s="136"/>
      <c r="I1" s="136"/>
      <c r="J1" s="11"/>
      <c r="K1" s="11"/>
      <c r="L1" s="11"/>
      <c r="M1" s="11"/>
    </row>
    <row r="2" spans="1:15" ht="15" customHeight="1" x14ac:dyDescent="0.25">
      <c r="A2" s="138" t="s">
        <v>68</v>
      </c>
      <c r="B2" s="138"/>
      <c r="C2" s="138"/>
      <c r="D2" s="138"/>
      <c r="E2" s="138"/>
      <c r="F2" s="138"/>
      <c r="G2" s="138"/>
      <c r="H2" s="138"/>
      <c r="I2" s="138"/>
      <c r="J2" s="24"/>
      <c r="K2" s="24"/>
      <c r="L2" s="24"/>
      <c r="M2" s="24"/>
      <c r="N2" s="24"/>
      <c r="O2" s="24"/>
    </row>
    <row r="3" spans="1:15" ht="30" customHeight="1" x14ac:dyDescent="0.2">
      <c r="A3" s="143" t="s">
        <v>2</v>
      </c>
      <c r="B3" s="147" t="s">
        <v>18</v>
      </c>
      <c r="C3" s="147"/>
      <c r="D3" s="147" t="s">
        <v>20</v>
      </c>
      <c r="E3" s="147"/>
      <c r="F3" s="147" t="s">
        <v>63</v>
      </c>
      <c r="G3" s="147"/>
      <c r="H3" s="147" t="s">
        <v>64</v>
      </c>
      <c r="I3" s="147"/>
    </row>
    <row r="4" spans="1:15" ht="15" customHeight="1" x14ac:dyDescent="0.25">
      <c r="A4" s="143"/>
      <c r="B4" s="73" t="s">
        <v>66</v>
      </c>
      <c r="C4" s="73" t="s">
        <v>67</v>
      </c>
      <c r="D4" s="73" t="s">
        <v>66</v>
      </c>
      <c r="E4" s="98" t="s">
        <v>67</v>
      </c>
      <c r="F4" s="73" t="s">
        <v>66</v>
      </c>
      <c r="G4" s="98" t="s">
        <v>67</v>
      </c>
      <c r="H4" s="73" t="s">
        <v>66</v>
      </c>
      <c r="I4" s="99" t="s">
        <v>67</v>
      </c>
    </row>
    <row r="5" spans="1:15" ht="15" customHeight="1" x14ac:dyDescent="0.25">
      <c r="A5" s="77" t="s">
        <v>48</v>
      </c>
      <c r="B5" s="88">
        <v>214</v>
      </c>
      <c r="C5" s="88">
        <v>223</v>
      </c>
      <c r="D5" s="100">
        <v>1450132</v>
      </c>
      <c r="E5" s="101">
        <v>1834058</v>
      </c>
      <c r="F5" s="100">
        <v>556</v>
      </c>
      <c r="G5" s="101">
        <v>471</v>
      </c>
      <c r="H5" s="100">
        <v>99464</v>
      </c>
      <c r="I5" s="102">
        <v>64966</v>
      </c>
    </row>
    <row r="6" spans="1:15" ht="15" customHeight="1" x14ac:dyDescent="0.25">
      <c r="A6" s="77" t="s">
        <v>49</v>
      </c>
      <c r="B6" s="88">
        <v>380</v>
      </c>
      <c r="C6" s="88">
        <v>374</v>
      </c>
      <c r="D6" s="100">
        <v>513914</v>
      </c>
      <c r="E6" s="101">
        <v>509165</v>
      </c>
      <c r="F6" s="100">
        <v>1206</v>
      </c>
      <c r="G6" s="101">
        <v>1185</v>
      </c>
      <c r="H6" s="100">
        <v>81966</v>
      </c>
      <c r="I6" s="102">
        <v>60903</v>
      </c>
    </row>
    <row r="7" spans="1:15" ht="15" customHeight="1" x14ac:dyDescent="0.25">
      <c r="A7" s="77" t="s">
        <v>50</v>
      </c>
      <c r="B7" s="88">
        <v>184</v>
      </c>
      <c r="C7" s="88">
        <v>177</v>
      </c>
      <c r="D7" s="100">
        <v>382820</v>
      </c>
      <c r="E7" s="101">
        <v>306458</v>
      </c>
      <c r="F7" s="100">
        <v>316</v>
      </c>
      <c r="G7" s="101">
        <v>400</v>
      </c>
      <c r="H7" s="100">
        <v>23183</v>
      </c>
      <c r="I7" s="102">
        <v>24399</v>
      </c>
    </row>
    <row r="8" spans="1:15" ht="15" customHeight="1" x14ac:dyDescent="0.25">
      <c r="A8" s="77" t="s">
        <v>51</v>
      </c>
      <c r="B8" s="88">
        <v>153</v>
      </c>
      <c r="C8" s="88">
        <v>151</v>
      </c>
      <c r="D8" s="100">
        <v>224986</v>
      </c>
      <c r="E8" s="101">
        <v>194847</v>
      </c>
      <c r="F8" s="100">
        <v>361</v>
      </c>
      <c r="G8" s="101">
        <v>247</v>
      </c>
      <c r="H8" s="100">
        <v>20689</v>
      </c>
      <c r="I8" s="102">
        <v>16836</v>
      </c>
    </row>
    <row r="9" spans="1:15" ht="15" customHeight="1" x14ac:dyDescent="0.25">
      <c r="A9" s="77" t="s">
        <v>52</v>
      </c>
      <c r="B9" s="88">
        <v>65</v>
      </c>
      <c r="C9" s="88">
        <v>61</v>
      </c>
      <c r="D9" s="100">
        <v>196482</v>
      </c>
      <c r="E9" s="101">
        <v>229466</v>
      </c>
      <c r="F9" s="100">
        <v>105</v>
      </c>
      <c r="G9" s="101">
        <v>165</v>
      </c>
      <c r="H9" s="100">
        <v>9634</v>
      </c>
      <c r="I9" s="102">
        <v>9359</v>
      </c>
    </row>
    <row r="10" spans="1:15" ht="15" customHeight="1" x14ac:dyDescent="0.25">
      <c r="A10" s="77" t="s">
        <v>53</v>
      </c>
      <c r="B10" s="88">
        <v>122</v>
      </c>
      <c r="C10" s="88">
        <v>152</v>
      </c>
      <c r="D10" s="100">
        <v>201875</v>
      </c>
      <c r="E10" s="101">
        <v>201444</v>
      </c>
      <c r="F10" s="100">
        <v>252</v>
      </c>
      <c r="G10" s="101">
        <v>350</v>
      </c>
      <c r="H10" s="100">
        <v>17010</v>
      </c>
      <c r="I10" s="102">
        <v>26483</v>
      </c>
    </row>
    <row r="11" spans="1:15" ht="15" customHeight="1" x14ac:dyDescent="0.25">
      <c r="A11" s="77" t="s">
        <v>54</v>
      </c>
      <c r="B11" s="88">
        <v>108</v>
      </c>
      <c r="C11" s="88">
        <v>121</v>
      </c>
      <c r="D11" s="100">
        <v>197268</v>
      </c>
      <c r="E11" s="101">
        <v>197620</v>
      </c>
      <c r="F11" s="100">
        <v>129</v>
      </c>
      <c r="G11" s="101">
        <v>98</v>
      </c>
      <c r="H11" s="100">
        <v>32610</v>
      </c>
      <c r="I11" s="102">
        <v>25830</v>
      </c>
    </row>
    <row r="12" spans="1:15" ht="15" customHeight="1" x14ac:dyDescent="0.25">
      <c r="A12" s="77" t="s">
        <v>55</v>
      </c>
      <c r="B12" s="88">
        <v>230</v>
      </c>
      <c r="C12" s="88">
        <v>200</v>
      </c>
      <c r="D12" s="100">
        <v>222650</v>
      </c>
      <c r="E12" s="101">
        <v>228336</v>
      </c>
      <c r="F12" s="100">
        <v>391</v>
      </c>
      <c r="G12" s="101">
        <v>332</v>
      </c>
      <c r="H12" s="100">
        <v>17223</v>
      </c>
      <c r="I12" s="102">
        <v>13456</v>
      </c>
    </row>
    <row r="13" spans="1:15" ht="15" customHeight="1" x14ac:dyDescent="0.25">
      <c r="A13" s="77" t="s">
        <v>56</v>
      </c>
      <c r="B13" s="88">
        <v>173</v>
      </c>
      <c r="C13" s="88">
        <v>168</v>
      </c>
      <c r="D13" s="100">
        <v>214389</v>
      </c>
      <c r="E13" s="101">
        <v>197235</v>
      </c>
      <c r="F13" s="100">
        <v>493</v>
      </c>
      <c r="G13" s="101">
        <v>454</v>
      </c>
      <c r="H13" s="100">
        <v>40463</v>
      </c>
      <c r="I13" s="102">
        <v>25020</v>
      </c>
    </row>
    <row r="14" spans="1:15" ht="15" customHeight="1" x14ac:dyDescent="0.25">
      <c r="A14" s="77" t="s">
        <v>57</v>
      </c>
      <c r="B14" s="88">
        <v>155</v>
      </c>
      <c r="C14" s="88">
        <v>169</v>
      </c>
      <c r="D14" s="100">
        <v>219451</v>
      </c>
      <c r="E14" s="101">
        <v>258933</v>
      </c>
      <c r="F14" s="100">
        <v>636</v>
      </c>
      <c r="G14" s="101">
        <v>405</v>
      </c>
      <c r="H14" s="100">
        <v>22288</v>
      </c>
      <c r="I14" s="102">
        <v>27089</v>
      </c>
    </row>
    <row r="15" spans="1:15" ht="15" customHeight="1" x14ac:dyDescent="0.25">
      <c r="A15" s="77" t="s">
        <v>58</v>
      </c>
      <c r="B15" s="88">
        <v>304</v>
      </c>
      <c r="C15" s="88">
        <v>274</v>
      </c>
      <c r="D15" s="100">
        <v>696554</v>
      </c>
      <c r="E15" s="101">
        <v>656078</v>
      </c>
      <c r="F15" s="100">
        <v>721</v>
      </c>
      <c r="G15" s="101">
        <v>497</v>
      </c>
      <c r="H15" s="100">
        <v>115702</v>
      </c>
      <c r="I15" s="102">
        <v>58254</v>
      </c>
    </row>
    <row r="16" spans="1:15" ht="15" customHeight="1" x14ac:dyDescent="0.25">
      <c r="A16" s="77" t="s">
        <v>59</v>
      </c>
      <c r="B16" s="88">
        <v>168</v>
      </c>
      <c r="C16" s="88">
        <v>175</v>
      </c>
      <c r="D16" s="100">
        <v>292294</v>
      </c>
      <c r="E16" s="101">
        <v>265508</v>
      </c>
      <c r="F16" s="100">
        <v>383</v>
      </c>
      <c r="G16" s="101">
        <v>347</v>
      </c>
      <c r="H16" s="100">
        <v>58409</v>
      </c>
      <c r="I16" s="102">
        <v>59370</v>
      </c>
    </row>
    <row r="17" spans="1:9" ht="15" customHeight="1" x14ac:dyDescent="0.25">
      <c r="A17" s="77" t="s">
        <v>60</v>
      </c>
      <c r="B17" s="88">
        <v>144</v>
      </c>
      <c r="C17" s="88">
        <v>140</v>
      </c>
      <c r="D17" s="100">
        <v>525514</v>
      </c>
      <c r="E17" s="101">
        <v>512922</v>
      </c>
      <c r="F17" s="100">
        <v>258</v>
      </c>
      <c r="G17" s="101">
        <v>167</v>
      </c>
      <c r="H17" s="100">
        <v>112930</v>
      </c>
      <c r="I17" s="102">
        <v>67079</v>
      </c>
    </row>
    <row r="18" spans="1:9" ht="15" customHeight="1" x14ac:dyDescent="0.25">
      <c r="A18" s="81" t="s">
        <v>61</v>
      </c>
      <c r="B18" s="93">
        <v>149</v>
      </c>
      <c r="C18" s="93">
        <v>151</v>
      </c>
      <c r="D18" s="103">
        <v>359609</v>
      </c>
      <c r="E18" s="104">
        <v>318759</v>
      </c>
      <c r="F18" s="103">
        <v>479</v>
      </c>
      <c r="G18" s="104">
        <v>250</v>
      </c>
      <c r="H18" s="103">
        <v>73241</v>
      </c>
      <c r="I18" s="105">
        <v>53304</v>
      </c>
    </row>
    <row r="19" spans="1:9" ht="15" customHeight="1" x14ac:dyDescent="0.2">
      <c r="D19" s="106"/>
      <c r="E19" s="106"/>
      <c r="F19" s="106"/>
      <c r="G19" s="106"/>
      <c r="H19" s="106"/>
      <c r="I19" s="106"/>
    </row>
    <row r="20" spans="1:9" ht="15" customHeight="1" x14ac:dyDescent="0.2">
      <c r="B20" s="106"/>
      <c r="D20" s="106"/>
      <c r="F20" s="106"/>
      <c r="H20" s="106"/>
    </row>
    <row r="22" spans="1:9" ht="15" customHeight="1" x14ac:dyDescent="0.2">
      <c r="H22" s="72" t="s">
        <v>69</v>
      </c>
    </row>
  </sheetData>
  <mergeCells count="7">
    <mergeCell ref="A1:I1"/>
    <mergeCell ref="A3:A4"/>
    <mergeCell ref="B3:C3"/>
    <mergeCell ref="D3:E3"/>
    <mergeCell ref="F3:G3"/>
    <mergeCell ref="H3:I3"/>
    <mergeCell ref="A2:I2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Normal="100" workbookViewId="0">
      <selection sqref="A1:G1"/>
    </sheetView>
  </sheetViews>
  <sheetFormatPr defaultColWidth="9" defaultRowHeight="15" x14ac:dyDescent="0.25"/>
  <cols>
    <col min="1" max="1" width="3.5703125" style="107" customWidth="1"/>
    <col min="2" max="2" width="49.140625" style="108" customWidth="1"/>
    <col min="3" max="3" width="10.7109375" style="109" customWidth="1"/>
    <col min="4" max="4" width="3.7109375" style="110" customWidth="1"/>
    <col min="5" max="5" width="3.5703125" style="110" customWidth="1"/>
    <col min="6" max="6" width="49.140625" style="110" customWidth="1"/>
    <col min="7" max="7" width="10.7109375" style="110" customWidth="1"/>
    <col min="8" max="13" width="8.85546875" style="110"/>
    <col min="16" max="16382" width="8.85546875" style="110"/>
    <col min="16383" max="16384" width="11.28515625" style="110" customWidth="1"/>
  </cols>
  <sheetData>
    <row r="1" spans="1:13" ht="15" customHeight="1" x14ac:dyDescent="0.25">
      <c r="A1" s="136" t="s">
        <v>70</v>
      </c>
      <c r="B1" s="136"/>
      <c r="C1" s="136"/>
      <c r="D1" s="136"/>
      <c r="E1" s="136"/>
      <c r="F1" s="136"/>
      <c r="G1" s="136"/>
      <c r="H1" s="11"/>
      <c r="I1" s="11"/>
      <c r="J1" s="11"/>
      <c r="K1" s="11"/>
    </row>
    <row r="2" spans="1:13" ht="15" customHeight="1" x14ac:dyDescent="0.25">
      <c r="A2" s="137" t="s">
        <v>71</v>
      </c>
      <c r="B2" s="137"/>
      <c r="C2" s="137"/>
      <c r="D2" s="137"/>
      <c r="E2" s="137"/>
      <c r="F2" s="137"/>
      <c r="G2" s="137"/>
      <c r="H2" s="24"/>
      <c r="I2" s="24"/>
      <c r="J2" s="24"/>
      <c r="K2" s="24"/>
      <c r="L2" s="24"/>
      <c r="M2" s="24"/>
    </row>
    <row r="3" spans="1:13" ht="15" customHeight="1" x14ac:dyDescent="0.25">
      <c r="A3" s="152" t="s">
        <v>72</v>
      </c>
      <c r="B3" s="152"/>
      <c r="C3" s="111">
        <v>44375</v>
      </c>
      <c r="D3" s="112"/>
      <c r="E3" s="153" t="s">
        <v>72</v>
      </c>
      <c r="F3" s="153"/>
      <c r="G3" s="111">
        <v>44375</v>
      </c>
    </row>
    <row r="4" spans="1:13" ht="15" customHeight="1" x14ac:dyDescent="0.25">
      <c r="A4" s="113" t="s">
        <v>73</v>
      </c>
      <c r="B4" s="114" t="s">
        <v>74</v>
      </c>
      <c r="C4" s="115">
        <v>423829</v>
      </c>
      <c r="D4" s="112"/>
      <c r="E4" s="113" t="s">
        <v>75</v>
      </c>
      <c r="F4" s="116" t="s">
        <v>76</v>
      </c>
      <c r="G4" s="115">
        <v>46195</v>
      </c>
    </row>
    <row r="5" spans="1:13" ht="15" customHeight="1" x14ac:dyDescent="0.25">
      <c r="A5" s="113" t="s">
        <v>77</v>
      </c>
      <c r="B5" s="114" t="s">
        <v>78</v>
      </c>
      <c r="C5" s="115">
        <v>382244</v>
      </c>
      <c r="D5" s="112"/>
      <c r="E5" s="113" t="s">
        <v>79</v>
      </c>
      <c r="F5" s="116" t="s">
        <v>80</v>
      </c>
      <c r="G5" s="115">
        <v>45927</v>
      </c>
    </row>
    <row r="6" spans="1:13" ht="15" customHeight="1" x14ac:dyDescent="0.25">
      <c r="A6" s="113" t="s">
        <v>81</v>
      </c>
      <c r="B6" s="114" t="s">
        <v>82</v>
      </c>
      <c r="C6" s="115">
        <v>289474</v>
      </c>
      <c r="D6" s="112"/>
      <c r="E6" s="113" t="s">
        <v>83</v>
      </c>
      <c r="F6" s="116" t="s">
        <v>84</v>
      </c>
      <c r="G6" s="115">
        <v>42367</v>
      </c>
    </row>
    <row r="7" spans="1:13" ht="15" customHeight="1" x14ac:dyDescent="0.25">
      <c r="A7" s="113" t="s">
        <v>85</v>
      </c>
      <c r="B7" s="114" t="s">
        <v>86</v>
      </c>
      <c r="C7" s="115">
        <v>154903</v>
      </c>
      <c r="D7" s="112"/>
      <c r="E7" s="113" t="s">
        <v>87</v>
      </c>
      <c r="F7" s="116" t="s">
        <v>88</v>
      </c>
      <c r="G7" s="115">
        <v>41496</v>
      </c>
    </row>
    <row r="8" spans="1:13" ht="15" customHeight="1" x14ac:dyDescent="0.25">
      <c r="A8" s="113" t="s">
        <v>89</v>
      </c>
      <c r="B8" s="114" t="s">
        <v>90</v>
      </c>
      <c r="C8" s="115">
        <v>154084</v>
      </c>
      <c r="D8" s="112"/>
      <c r="E8" s="113" t="s">
        <v>91</v>
      </c>
      <c r="F8" s="116" t="s">
        <v>92</v>
      </c>
      <c r="G8" s="115">
        <v>39281</v>
      </c>
    </row>
    <row r="9" spans="1:13" ht="15" customHeight="1" x14ac:dyDescent="0.25">
      <c r="A9" s="113" t="s">
        <v>93</v>
      </c>
      <c r="B9" s="114" t="s">
        <v>94</v>
      </c>
      <c r="C9" s="115">
        <v>135071</v>
      </c>
      <c r="D9" s="112"/>
      <c r="E9" s="113" t="s">
        <v>95</v>
      </c>
      <c r="F9" s="116" t="s">
        <v>96</v>
      </c>
      <c r="G9" s="115">
        <v>37326</v>
      </c>
    </row>
    <row r="10" spans="1:13" ht="15" customHeight="1" x14ac:dyDescent="0.25">
      <c r="A10" s="113" t="s">
        <v>97</v>
      </c>
      <c r="B10" s="114" t="s">
        <v>98</v>
      </c>
      <c r="C10" s="115">
        <v>123902</v>
      </c>
      <c r="D10" s="112"/>
      <c r="E10" s="113" t="s">
        <v>99</v>
      </c>
      <c r="F10" s="116" t="s">
        <v>100</v>
      </c>
      <c r="G10" s="115">
        <v>37146</v>
      </c>
    </row>
    <row r="11" spans="1:13" ht="15" customHeight="1" x14ac:dyDescent="0.25">
      <c r="A11" s="113" t="s">
        <v>101</v>
      </c>
      <c r="B11" s="114" t="s">
        <v>102</v>
      </c>
      <c r="C11" s="115">
        <v>104899</v>
      </c>
      <c r="D11" s="112"/>
      <c r="E11" s="113" t="s">
        <v>103</v>
      </c>
      <c r="F11" s="116" t="s">
        <v>104</v>
      </c>
      <c r="G11" s="115">
        <v>35997</v>
      </c>
    </row>
    <row r="12" spans="1:13" ht="15" customHeight="1" x14ac:dyDescent="0.25">
      <c r="A12" s="113" t="s">
        <v>105</v>
      </c>
      <c r="B12" s="114" t="s">
        <v>106</v>
      </c>
      <c r="C12" s="115">
        <v>92491</v>
      </c>
      <c r="D12" s="112"/>
      <c r="E12" s="113" t="s">
        <v>107</v>
      </c>
      <c r="F12" s="116" t="s">
        <v>108</v>
      </c>
      <c r="G12" s="115">
        <v>35697</v>
      </c>
    </row>
    <row r="13" spans="1:13" ht="15" customHeight="1" x14ac:dyDescent="0.25">
      <c r="A13" s="113" t="s">
        <v>109</v>
      </c>
      <c r="B13" s="114" t="s">
        <v>110</v>
      </c>
      <c r="C13" s="115">
        <v>87802</v>
      </c>
      <c r="D13" s="112"/>
      <c r="E13" s="113" t="s">
        <v>111</v>
      </c>
      <c r="F13" s="116" t="s">
        <v>112</v>
      </c>
      <c r="G13" s="115">
        <v>35317</v>
      </c>
    </row>
    <row r="14" spans="1:13" ht="15" customHeight="1" x14ac:dyDescent="0.25">
      <c r="A14" s="113" t="s">
        <v>113</v>
      </c>
      <c r="B14" s="114" t="s">
        <v>114</v>
      </c>
      <c r="C14" s="115">
        <v>86999</v>
      </c>
      <c r="D14" s="112"/>
      <c r="E14" s="113" t="s">
        <v>115</v>
      </c>
      <c r="F14" s="116" t="s">
        <v>116</v>
      </c>
      <c r="G14" s="115">
        <v>32831</v>
      </c>
    </row>
    <row r="15" spans="1:13" ht="15" customHeight="1" x14ac:dyDescent="0.25">
      <c r="A15" s="113" t="s">
        <v>117</v>
      </c>
      <c r="B15" s="114" t="s">
        <v>118</v>
      </c>
      <c r="C15" s="115">
        <v>84532</v>
      </c>
      <c r="D15" s="112"/>
      <c r="E15" s="113" t="s">
        <v>119</v>
      </c>
      <c r="F15" s="116" t="s">
        <v>120</v>
      </c>
      <c r="G15" s="115">
        <v>32040</v>
      </c>
    </row>
    <row r="16" spans="1:13" ht="15" customHeight="1" x14ac:dyDescent="0.25">
      <c r="A16" s="113" t="s">
        <v>121</v>
      </c>
      <c r="B16" s="114" t="s">
        <v>122</v>
      </c>
      <c r="C16" s="115">
        <v>80051</v>
      </c>
      <c r="D16" s="112"/>
      <c r="E16" s="113" t="s">
        <v>123</v>
      </c>
      <c r="F16" s="116" t="s">
        <v>124</v>
      </c>
      <c r="G16" s="115">
        <v>31482</v>
      </c>
    </row>
    <row r="17" spans="1:7" ht="15" customHeight="1" x14ac:dyDescent="0.25">
      <c r="A17" s="113" t="s">
        <v>125</v>
      </c>
      <c r="B17" s="114" t="s">
        <v>126</v>
      </c>
      <c r="C17" s="115">
        <v>76377</v>
      </c>
      <c r="D17" s="112"/>
      <c r="E17" s="113" t="s">
        <v>127</v>
      </c>
      <c r="F17" s="116" t="s">
        <v>128</v>
      </c>
      <c r="G17" s="115">
        <v>31159</v>
      </c>
    </row>
    <row r="18" spans="1:7" ht="15" customHeight="1" x14ac:dyDescent="0.25">
      <c r="A18" s="113" t="s">
        <v>129</v>
      </c>
      <c r="B18" s="114" t="s">
        <v>130</v>
      </c>
      <c r="C18" s="115">
        <v>76082</v>
      </c>
      <c r="D18" s="112"/>
      <c r="E18" s="113" t="s">
        <v>131</v>
      </c>
      <c r="F18" s="116" t="s">
        <v>132</v>
      </c>
      <c r="G18" s="115">
        <v>30703</v>
      </c>
    </row>
    <row r="19" spans="1:7" ht="15" customHeight="1" x14ac:dyDescent="0.25">
      <c r="A19" s="113" t="s">
        <v>133</v>
      </c>
      <c r="B19" s="114" t="s">
        <v>134</v>
      </c>
      <c r="C19" s="115">
        <v>75498</v>
      </c>
      <c r="D19" s="112"/>
      <c r="E19" s="113" t="s">
        <v>135</v>
      </c>
      <c r="F19" s="116" t="s">
        <v>136</v>
      </c>
      <c r="G19" s="115">
        <v>30339</v>
      </c>
    </row>
    <row r="20" spans="1:7" ht="15" customHeight="1" x14ac:dyDescent="0.25">
      <c r="A20" s="113" t="s">
        <v>137</v>
      </c>
      <c r="B20" s="114" t="s">
        <v>138</v>
      </c>
      <c r="C20" s="115">
        <v>70081</v>
      </c>
      <c r="D20" s="112"/>
      <c r="E20" s="113" t="s">
        <v>139</v>
      </c>
      <c r="F20" s="116" t="s">
        <v>140</v>
      </c>
      <c r="G20" s="115">
        <v>30000</v>
      </c>
    </row>
    <row r="21" spans="1:7" ht="15" customHeight="1" x14ac:dyDescent="0.25">
      <c r="A21" s="113" t="s">
        <v>141</v>
      </c>
      <c r="B21" s="114" t="s">
        <v>142</v>
      </c>
      <c r="C21" s="115">
        <v>69410</v>
      </c>
      <c r="D21" s="112"/>
      <c r="E21" s="113" t="s">
        <v>143</v>
      </c>
      <c r="F21" s="116" t="s">
        <v>144</v>
      </c>
      <c r="G21" s="115">
        <v>29559</v>
      </c>
    </row>
    <row r="22" spans="1:7" ht="15" customHeight="1" x14ac:dyDescent="0.25">
      <c r="A22" s="113" t="s">
        <v>145</v>
      </c>
      <c r="B22" s="114" t="s">
        <v>146</v>
      </c>
      <c r="C22" s="115">
        <v>69012</v>
      </c>
      <c r="D22" s="112"/>
      <c r="E22" s="113" t="s">
        <v>147</v>
      </c>
      <c r="F22" s="116" t="s">
        <v>148</v>
      </c>
      <c r="G22" s="115">
        <v>28924</v>
      </c>
    </row>
    <row r="23" spans="1:7" ht="15" customHeight="1" x14ac:dyDescent="0.25">
      <c r="A23" s="113" t="s">
        <v>149</v>
      </c>
      <c r="B23" s="114" t="s">
        <v>150</v>
      </c>
      <c r="C23" s="115">
        <v>64173</v>
      </c>
      <c r="D23" s="112"/>
      <c r="E23" s="113" t="s">
        <v>151</v>
      </c>
      <c r="F23" s="116" t="s">
        <v>152</v>
      </c>
      <c r="G23" s="115">
        <v>28899</v>
      </c>
    </row>
    <row r="24" spans="1:7" ht="15" customHeight="1" x14ac:dyDescent="0.25">
      <c r="A24" s="113" t="s">
        <v>153</v>
      </c>
      <c r="B24" s="114" t="s">
        <v>154</v>
      </c>
      <c r="C24" s="115">
        <v>57836</v>
      </c>
      <c r="D24" s="112"/>
      <c r="E24" s="113" t="s">
        <v>155</v>
      </c>
      <c r="F24" s="116" t="s">
        <v>156</v>
      </c>
      <c r="G24" s="115">
        <v>28897</v>
      </c>
    </row>
    <row r="25" spans="1:7" ht="15" customHeight="1" x14ac:dyDescent="0.25">
      <c r="A25" s="113" t="s">
        <v>157</v>
      </c>
      <c r="B25" s="114" t="s">
        <v>158</v>
      </c>
      <c r="C25" s="115">
        <v>54099</v>
      </c>
      <c r="D25" s="112"/>
      <c r="E25" s="113" t="s">
        <v>159</v>
      </c>
      <c r="F25" s="116" t="s">
        <v>160</v>
      </c>
      <c r="G25" s="115">
        <v>27669</v>
      </c>
    </row>
    <row r="26" spans="1:7" ht="15" customHeight="1" x14ac:dyDescent="0.25">
      <c r="A26" s="113" t="s">
        <v>161</v>
      </c>
      <c r="B26" s="114" t="s">
        <v>162</v>
      </c>
      <c r="C26" s="115">
        <v>53339</v>
      </c>
      <c r="D26" s="112"/>
      <c r="E26" s="113" t="s">
        <v>163</v>
      </c>
      <c r="F26" s="116" t="s">
        <v>164</v>
      </c>
      <c r="G26" s="115">
        <v>26968</v>
      </c>
    </row>
    <row r="27" spans="1:7" ht="15" customHeight="1" x14ac:dyDescent="0.25">
      <c r="A27" s="113" t="s">
        <v>165</v>
      </c>
      <c r="B27" s="114" t="s">
        <v>166</v>
      </c>
      <c r="C27" s="115">
        <v>49880</v>
      </c>
      <c r="D27" s="112"/>
      <c r="E27" s="113" t="s">
        <v>167</v>
      </c>
      <c r="F27" s="116" t="s">
        <v>168</v>
      </c>
      <c r="G27" s="115">
        <v>26788</v>
      </c>
    </row>
    <row r="28" spans="1:7" ht="15" customHeight="1" x14ac:dyDescent="0.25">
      <c r="A28" s="113" t="s">
        <v>169</v>
      </c>
      <c r="B28" s="114" t="s">
        <v>170</v>
      </c>
      <c r="C28" s="115">
        <v>49715</v>
      </c>
      <c r="D28" s="112"/>
      <c r="E28" s="113" t="s">
        <v>171</v>
      </c>
      <c r="F28" s="116" t="s">
        <v>172</v>
      </c>
      <c r="G28" s="115">
        <v>26263</v>
      </c>
    </row>
    <row r="29" spans="1:7" ht="15" customHeight="1" x14ac:dyDescent="0.25">
      <c r="A29" s="113" t="s">
        <v>173</v>
      </c>
      <c r="B29" s="114" t="s">
        <v>174</v>
      </c>
      <c r="C29" s="115">
        <v>49024</v>
      </c>
      <c r="D29" s="112"/>
      <c r="E29" s="117" t="s">
        <v>175</v>
      </c>
      <c r="F29" s="118" t="s">
        <v>176</v>
      </c>
      <c r="G29" s="119">
        <v>25712</v>
      </c>
    </row>
    <row r="30" spans="1:7" ht="15" customHeight="1" x14ac:dyDescent="0.25">
      <c r="A30" s="113" t="s">
        <v>177</v>
      </c>
      <c r="B30" s="114" t="s">
        <v>178</v>
      </c>
      <c r="C30" s="115">
        <v>48861</v>
      </c>
      <c r="D30" s="112"/>
      <c r="E30" s="154" t="s">
        <v>179</v>
      </c>
      <c r="F30" s="154"/>
      <c r="G30" s="154"/>
    </row>
    <row r="31" spans="1:7" ht="15" customHeight="1" x14ac:dyDescent="0.25">
      <c r="A31" s="117" t="s">
        <v>180</v>
      </c>
      <c r="B31" s="120" t="s">
        <v>181</v>
      </c>
      <c r="C31" s="119">
        <v>47758</v>
      </c>
      <c r="D31" s="112"/>
      <c r="E31" s="121"/>
      <c r="F31" s="121"/>
      <c r="G31" s="121"/>
    </row>
    <row r="32" spans="1:7" ht="15" customHeight="1" x14ac:dyDescent="0.25">
      <c r="A32" s="122"/>
    </row>
    <row r="53" spans="2:3" ht="15" customHeight="1" x14ac:dyDescent="0.25">
      <c r="B53" s="123"/>
      <c r="C53" s="123"/>
    </row>
    <row r="54" spans="2:3" ht="15" customHeight="1" x14ac:dyDescent="0.25">
      <c r="B54" s="123"/>
      <c r="C54" s="123"/>
    </row>
    <row r="55" spans="2:3" ht="15" customHeight="1" x14ac:dyDescent="0.25">
      <c r="B55" s="123"/>
      <c r="C55" s="123"/>
    </row>
    <row r="56" spans="2:3" ht="15" customHeight="1" x14ac:dyDescent="0.25">
      <c r="B56" s="123"/>
      <c r="C56" s="123"/>
    </row>
    <row r="57" spans="2:3" ht="15" customHeight="1" x14ac:dyDescent="0.25">
      <c r="B57" s="123"/>
      <c r="C57" s="123"/>
    </row>
  </sheetData>
  <mergeCells count="5">
    <mergeCell ref="A1:G1"/>
    <mergeCell ref="A2:G2"/>
    <mergeCell ref="A3:B3"/>
    <mergeCell ref="E3:F3"/>
    <mergeCell ref="E30:G30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workbookViewId="0">
      <selection sqref="A1:C1"/>
    </sheetView>
  </sheetViews>
  <sheetFormatPr defaultColWidth="9" defaultRowHeight="15" x14ac:dyDescent="0.25"/>
  <cols>
    <col min="1" max="1" width="3.5703125" style="124" customWidth="1"/>
    <col min="2" max="2" width="58.85546875" style="125" customWidth="1"/>
    <col min="3" max="3" width="10.28515625" style="126" customWidth="1"/>
    <col min="4" max="14" width="8.85546875" style="127"/>
    <col min="16" max="16383" width="8.85546875" style="127"/>
    <col min="16384" max="16384" width="11.28515625" style="127" customWidth="1"/>
  </cols>
  <sheetData>
    <row r="1" spans="1:14" ht="15" customHeight="1" x14ac:dyDescent="0.25">
      <c r="A1" s="136" t="s">
        <v>70</v>
      </c>
      <c r="B1" s="136"/>
      <c r="C1" s="136"/>
      <c r="D1" s="11"/>
      <c r="E1" s="11"/>
      <c r="F1" s="11"/>
      <c r="G1" s="11"/>
      <c r="H1" s="11"/>
      <c r="I1" s="11"/>
      <c r="J1" s="11"/>
      <c r="K1" s="11"/>
      <c r="L1" s="11"/>
    </row>
    <row r="2" spans="1:14" ht="15" customHeight="1" x14ac:dyDescent="0.25">
      <c r="A2" s="137" t="s">
        <v>182</v>
      </c>
      <c r="B2" s="137"/>
      <c r="C2" s="137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" customHeight="1" x14ac:dyDescent="0.25">
      <c r="A3" s="155" t="s">
        <v>183</v>
      </c>
      <c r="B3" s="155"/>
      <c r="C3" s="128">
        <v>44375</v>
      </c>
    </row>
    <row r="4" spans="1:14" ht="15" customHeight="1" x14ac:dyDescent="0.25">
      <c r="A4" s="129" t="s">
        <v>73</v>
      </c>
      <c r="B4" s="130" t="s">
        <v>184</v>
      </c>
      <c r="C4" s="131">
        <v>201929</v>
      </c>
    </row>
    <row r="5" spans="1:14" ht="15" customHeight="1" x14ac:dyDescent="0.25">
      <c r="A5" s="129" t="s">
        <v>77</v>
      </c>
      <c r="B5" s="130" t="s">
        <v>185</v>
      </c>
      <c r="C5" s="131">
        <v>110000</v>
      </c>
    </row>
    <row r="6" spans="1:14" ht="15" customHeight="1" x14ac:dyDescent="0.25">
      <c r="A6" s="129" t="s">
        <v>81</v>
      </c>
      <c r="B6" s="130" t="s">
        <v>186</v>
      </c>
      <c r="C6" s="131">
        <v>71669</v>
      </c>
    </row>
    <row r="7" spans="1:14" ht="15" customHeight="1" x14ac:dyDescent="0.25">
      <c r="A7" s="129" t="s">
        <v>85</v>
      </c>
      <c r="B7" s="130" t="s">
        <v>187</v>
      </c>
      <c r="C7" s="131">
        <v>65006</v>
      </c>
    </row>
    <row r="8" spans="1:14" ht="15" customHeight="1" x14ac:dyDescent="0.25">
      <c r="A8" s="129" t="s">
        <v>89</v>
      </c>
      <c r="B8" s="130" t="s">
        <v>188</v>
      </c>
      <c r="C8" s="131">
        <v>51742</v>
      </c>
    </row>
    <row r="9" spans="1:14" ht="15" customHeight="1" x14ac:dyDescent="0.25">
      <c r="A9" s="129" t="s">
        <v>93</v>
      </c>
      <c r="B9" s="130" t="s">
        <v>189</v>
      </c>
      <c r="C9" s="131">
        <v>46396</v>
      </c>
    </row>
    <row r="10" spans="1:14" ht="15" customHeight="1" x14ac:dyDescent="0.25">
      <c r="A10" s="129" t="s">
        <v>97</v>
      </c>
      <c r="B10" s="130" t="s">
        <v>190</v>
      </c>
      <c r="C10" s="131">
        <v>37468</v>
      </c>
    </row>
    <row r="11" spans="1:14" ht="15" customHeight="1" x14ac:dyDescent="0.25">
      <c r="A11" s="129" t="s">
        <v>101</v>
      </c>
      <c r="B11" s="130" t="s">
        <v>191</v>
      </c>
      <c r="C11" s="131">
        <v>31802</v>
      </c>
    </row>
    <row r="12" spans="1:14" ht="15" customHeight="1" x14ac:dyDescent="0.25">
      <c r="A12" s="129" t="s">
        <v>105</v>
      </c>
      <c r="B12" s="130" t="s">
        <v>192</v>
      </c>
      <c r="C12" s="131">
        <v>26265</v>
      </c>
    </row>
    <row r="13" spans="1:14" ht="15" customHeight="1" x14ac:dyDescent="0.25">
      <c r="A13" s="129" t="s">
        <v>109</v>
      </c>
      <c r="B13" s="130" t="s">
        <v>193</v>
      </c>
      <c r="C13" s="131">
        <v>26161</v>
      </c>
    </row>
    <row r="14" spans="1:14" ht="15" customHeight="1" x14ac:dyDescent="0.25">
      <c r="A14" s="129" t="s">
        <v>113</v>
      </c>
      <c r="B14" s="130" t="s">
        <v>194</v>
      </c>
      <c r="C14" s="131">
        <v>26091</v>
      </c>
    </row>
    <row r="15" spans="1:14" ht="15" customHeight="1" x14ac:dyDescent="0.25">
      <c r="A15" s="129" t="s">
        <v>117</v>
      </c>
      <c r="B15" s="130" t="s">
        <v>195</v>
      </c>
      <c r="C15" s="131">
        <v>25239</v>
      </c>
    </row>
    <row r="16" spans="1:14" ht="15" customHeight="1" x14ac:dyDescent="0.25">
      <c r="A16" s="129" t="s">
        <v>121</v>
      </c>
      <c r="B16" s="130" t="s">
        <v>196</v>
      </c>
      <c r="C16" s="131">
        <v>22821</v>
      </c>
    </row>
    <row r="17" spans="1:3" ht="15" customHeight="1" x14ac:dyDescent="0.25">
      <c r="A17" s="129" t="s">
        <v>125</v>
      </c>
      <c r="B17" s="130" t="s">
        <v>197</v>
      </c>
      <c r="C17" s="131">
        <v>18713</v>
      </c>
    </row>
    <row r="18" spans="1:3" ht="15" customHeight="1" x14ac:dyDescent="0.25">
      <c r="A18" s="129" t="s">
        <v>129</v>
      </c>
      <c r="B18" s="130" t="s">
        <v>198</v>
      </c>
      <c r="C18" s="131">
        <v>13208</v>
      </c>
    </row>
    <row r="19" spans="1:3" ht="15" customHeight="1" x14ac:dyDescent="0.25">
      <c r="A19" s="129" t="s">
        <v>133</v>
      </c>
      <c r="B19" s="130" t="s">
        <v>199</v>
      </c>
      <c r="C19" s="131">
        <v>11153</v>
      </c>
    </row>
    <row r="20" spans="1:3" ht="15" customHeight="1" x14ac:dyDescent="0.25">
      <c r="A20" s="129" t="s">
        <v>137</v>
      </c>
      <c r="B20" s="130" t="s">
        <v>200</v>
      </c>
      <c r="C20" s="131">
        <v>10263</v>
      </c>
    </row>
    <row r="21" spans="1:3" ht="15" customHeight="1" x14ac:dyDescent="0.25">
      <c r="A21" s="129" t="s">
        <v>141</v>
      </c>
      <c r="B21" s="130" t="s">
        <v>201</v>
      </c>
      <c r="C21" s="131">
        <v>9563</v>
      </c>
    </row>
    <row r="22" spans="1:3" ht="15" customHeight="1" x14ac:dyDescent="0.25">
      <c r="A22" s="129" t="s">
        <v>145</v>
      </c>
      <c r="B22" s="130" t="s">
        <v>202</v>
      </c>
      <c r="C22" s="131">
        <v>9395</v>
      </c>
    </row>
    <row r="23" spans="1:3" ht="15" customHeight="1" x14ac:dyDescent="0.25">
      <c r="A23" s="129" t="s">
        <v>149</v>
      </c>
      <c r="B23" s="130" t="s">
        <v>203</v>
      </c>
      <c r="C23" s="131">
        <v>9379</v>
      </c>
    </row>
    <row r="24" spans="1:3" ht="15" customHeight="1" x14ac:dyDescent="0.25">
      <c r="A24" s="129" t="s">
        <v>153</v>
      </c>
      <c r="B24" s="130" t="s">
        <v>204</v>
      </c>
      <c r="C24" s="131">
        <v>9375</v>
      </c>
    </row>
    <row r="25" spans="1:3" ht="15" customHeight="1" x14ac:dyDescent="0.25">
      <c r="A25" s="129" t="s">
        <v>157</v>
      </c>
      <c r="B25" s="130" t="s">
        <v>205</v>
      </c>
      <c r="C25" s="131">
        <v>7156</v>
      </c>
    </row>
    <row r="26" spans="1:3" ht="15" customHeight="1" x14ac:dyDescent="0.25">
      <c r="A26" s="129" t="s">
        <v>161</v>
      </c>
      <c r="B26" s="130" t="s">
        <v>206</v>
      </c>
      <c r="C26" s="131">
        <v>5912</v>
      </c>
    </row>
    <row r="27" spans="1:3" ht="15" customHeight="1" x14ac:dyDescent="0.25">
      <c r="A27" s="129" t="s">
        <v>165</v>
      </c>
      <c r="B27" s="130" t="s">
        <v>207</v>
      </c>
      <c r="C27" s="131">
        <v>5570</v>
      </c>
    </row>
    <row r="28" spans="1:3" ht="15" customHeight="1" x14ac:dyDescent="0.25">
      <c r="A28" s="129" t="s">
        <v>169</v>
      </c>
      <c r="B28" s="130" t="s">
        <v>208</v>
      </c>
      <c r="C28" s="131">
        <v>4714</v>
      </c>
    </row>
    <row r="29" spans="1:3" ht="15" customHeight="1" x14ac:dyDescent="0.25">
      <c r="A29" s="129" t="s">
        <v>173</v>
      </c>
      <c r="B29" s="130" t="s">
        <v>209</v>
      </c>
      <c r="C29" s="131">
        <v>3929</v>
      </c>
    </row>
    <row r="30" spans="1:3" ht="15" customHeight="1" x14ac:dyDescent="0.25">
      <c r="A30" s="129" t="s">
        <v>177</v>
      </c>
      <c r="B30" s="130" t="s">
        <v>210</v>
      </c>
      <c r="C30" s="131">
        <v>3907</v>
      </c>
    </row>
    <row r="31" spans="1:3" ht="15" customHeight="1" x14ac:dyDescent="0.25">
      <c r="A31" s="129" t="s">
        <v>180</v>
      </c>
      <c r="B31" s="130" t="s">
        <v>211</v>
      </c>
      <c r="C31" s="131">
        <v>3392</v>
      </c>
    </row>
    <row r="32" spans="1:3" ht="15" customHeight="1" x14ac:dyDescent="0.25">
      <c r="A32" s="129" t="s">
        <v>75</v>
      </c>
      <c r="B32" s="130" t="s">
        <v>212</v>
      </c>
      <c r="C32" s="131">
        <v>3010</v>
      </c>
    </row>
    <row r="33" spans="1:3" ht="15" customHeight="1" x14ac:dyDescent="0.25">
      <c r="A33" s="129" t="s">
        <v>79</v>
      </c>
      <c r="B33" s="130" t="s">
        <v>213</v>
      </c>
      <c r="C33" s="131">
        <v>2879</v>
      </c>
    </row>
    <row r="34" spans="1:3" ht="15" customHeight="1" x14ac:dyDescent="0.25">
      <c r="A34" s="129" t="s">
        <v>83</v>
      </c>
      <c r="B34" s="130" t="s">
        <v>214</v>
      </c>
      <c r="C34" s="131">
        <v>2876</v>
      </c>
    </row>
    <row r="35" spans="1:3" ht="15" customHeight="1" x14ac:dyDescent="0.25">
      <c r="A35" s="129" t="s">
        <v>87</v>
      </c>
      <c r="B35" s="130" t="s">
        <v>215</v>
      </c>
      <c r="C35" s="131">
        <v>2870</v>
      </c>
    </row>
    <row r="36" spans="1:3" ht="15" customHeight="1" x14ac:dyDescent="0.25">
      <c r="A36" s="129" t="s">
        <v>91</v>
      </c>
      <c r="B36" s="130" t="s">
        <v>216</v>
      </c>
      <c r="C36" s="131">
        <v>2582</v>
      </c>
    </row>
    <row r="37" spans="1:3" ht="15" customHeight="1" x14ac:dyDescent="0.25">
      <c r="A37" s="129" t="s">
        <v>95</v>
      </c>
      <c r="B37" s="130" t="s">
        <v>217</v>
      </c>
      <c r="C37" s="131">
        <v>2300</v>
      </c>
    </row>
    <row r="38" spans="1:3" ht="15" customHeight="1" x14ac:dyDescent="0.25">
      <c r="A38" s="129" t="s">
        <v>99</v>
      </c>
      <c r="B38" s="130" t="s">
        <v>218</v>
      </c>
      <c r="C38" s="131">
        <v>1608</v>
      </c>
    </row>
    <row r="39" spans="1:3" ht="15" customHeight="1" x14ac:dyDescent="0.25">
      <c r="A39" s="129" t="s">
        <v>103</v>
      </c>
      <c r="B39" s="130" t="s">
        <v>219</v>
      </c>
      <c r="C39" s="131">
        <v>1426</v>
      </c>
    </row>
    <row r="40" spans="1:3" ht="15" customHeight="1" x14ac:dyDescent="0.25">
      <c r="A40" s="132" t="s">
        <v>107</v>
      </c>
      <c r="B40" s="133" t="s">
        <v>220</v>
      </c>
      <c r="C40" s="134">
        <v>1000</v>
      </c>
    </row>
    <row r="41" spans="1:3" ht="15" customHeight="1" x14ac:dyDescent="0.25">
      <c r="A41" s="156" t="s">
        <v>221</v>
      </c>
      <c r="B41" s="156"/>
      <c r="C41" s="156"/>
    </row>
    <row r="42" spans="1:3" ht="15" customHeight="1" x14ac:dyDescent="0.25">
      <c r="A42" s="135"/>
    </row>
    <row r="70" s="127" customFormat="1" ht="15" customHeight="1" x14ac:dyDescent="0.2"/>
  </sheetData>
  <mergeCells count="4">
    <mergeCell ref="A1:C1"/>
    <mergeCell ref="A2:C2"/>
    <mergeCell ref="A3:B3"/>
    <mergeCell ref="A41:C41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Normal="100" workbookViewId="0">
      <selection sqref="A1:E1"/>
    </sheetView>
  </sheetViews>
  <sheetFormatPr defaultColWidth="8.85546875" defaultRowHeight="11.25" x14ac:dyDescent="0.2"/>
  <cols>
    <col min="1" max="1" width="49.140625" style="10" customWidth="1"/>
    <col min="2" max="5" width="18.140625" style="10" customWidth="1"/>
    <col min="6" max="12" width="8.85546875" style="10"/>
    <col min="13" max="13" width="10.5703125" style="10" customWidth="1"/>
    <col min="14" max="16384" width="8.85546875" style="10"/>
  </cols>
  <sheetData>
    <row r="1" spans="1:22" ht="15" customHeight="1" x14ac:dyDescent="0.25">
      <c r="A1" s="136" t="s">
        <v>0</v>
      </c>
      <c r="B1" s="136"/>
      <c r="C1" s="136"/>
      <c r="D1" s="136"/>
      <c r="E1" s="136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15" customHeight="1" x14ac:dyDescent="0.25">
      <c r="A2" s="138" t="s">
        <v>9</v>
      </c>
      <c r="B2" s="138"/>
      <c r="C2" s="138"/>
      <c r="D2" s="138"/>
      <c r="E2" s="138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30" customHeight="1" x14ac:dyDescent="0.2">
      <c r="A3" s="13" t="s">
        <v>2</v>
      </c>
      <c r="B3" s="14" t="s">
        <v>10</v>
      </c>
      <c r="C3" s="15" t="s">
        <v>11</v>
      </c>
      <c r="D3" s="15" t="s">
        <v>12</v>
      </c>
      <c r="E3" s="16" t="s">
        <v>13</v>
      </c>
    </row>
    <row r="4" spans="1:22" ht="15" customHeight="1" x14ac:dyDescent="0.25">
      <c r="A4" s="4" t="s">
        <v>14</v>
      </c>
      <c r="B4" s="17">
        <v>416</v>
      </c>
      <c r="C4" s="5">
        <v>333</v>
      </c>
      <c r="D4" s="5">
        <v>46</v>
      </c>
      <c r="E4" s="5">
        <v>37</v>
      </c>
    </row>
    <row r="5" spans="1:22" ht="15" customHeight="1" x14ac:dyDescent="0.25">
      <c r="A5" s="4" t="s">
        <v>15</v>
      </c>
      <c r="B5" s="17">
        <v>47</v>
      </c>
      <c r="C5" s="5">
        <v>41</v>
      </c>
      <c r="D5" s="5">
        <v>2</v>
      </c>
      <c r="E5" s="5">
        <v>4</v>
      </c>
    </row>
    <row r="6" spans="1:22" ht="15" customHeight="1" x14ac:dyDescent="0.25">
      <c r="A6" s="4" t="s">
        <v>16</v>
      </c>
      <c r="B6" s="17">
        <v>297</v>
      </c>
      <c r="C6" s="5">
        <f>'2.1'!$B6</f>
        <v>290</v>
      </c>
      <c r="D6" s="5">
        <f>'2.4'!$B6</f>
        <v>3</v>
      </c>
      <c r="E6" s="5">
        <f>'2.3'!$B6</f>
        <v>4</v>
      </c>
    </row>
    <row r="7" spans="1:22" ht="15" customHeight="1" x14ac:dyDescent="0.25">
      <c r="A7" s="4" t="s">
        <v>17</v>
      </c>
      <c r="B7" s="17">
        <v>2130</v>
      </c>
      <c r="C7" s="5">
        <f>'2.1'!$B7</f>
        <v>1883</v>
      </c>
      <c r="D7" s="5">
        <f>'2.4'!$B7</f>
        <v>152</v>
      </c>
      <c r="E7" s="5">
        <f>'2.3'!$B7</f>
        <v>95</v>
      </c>
    </row>
    <row r="8" spans="1:22" ht="15" customHeight="1" x14ac:dyDescent="0.25">
      <c r="A8" s="4" t="s">
        <v>18</v>
      </c>
      <c r="B8" s="17">
        <v>2691</v>
      </c>
      <c r="C8" s="5">
        <f>'2.1'!$B8</f>
        <v>2549</v>
      </c>
      <c r="D8" s="5">
        <f>'2.4'!$B8</f>
        <v>49</v>
      </c>
      <c r="E8" s="5">
        <f>'2.3'!$B8</f>
        <v>93</v>
      </c>
    </row>
    <row r="9" spans="1:22" ht="15" customHeight="1" x14ac:dyDescent="0.25">
      <c r="A9" s="6" t="s">
        <v>19</v>
      </c>
      <c r="B9" s="17">
        <v>192</v>
      </c>
      <c r="C9" s="5">
        <f>'2.1'!$B9</f>
        <v>175</v>
      </c>
      <c r="D9" s="5">
        <f>'2.4'!$B9</f>
        <v>2</v>
      </c>
      <c r="E9" s="5">
        <f>'2.3'!$B9</f>
        <v>15</v>
      </c>
    </row>
    <row r="10" spans="1:22" ht="15" customHeight="1" x14ac:dyDescent="0.25">
      <c r="A10" s="4" t="s">
        <v>20</v>
      </c>
      <c r="B10" s="17">
        <v>6654329</v>
      </c>
      <c r="C10" s="5">
        <f>'2.1'!$B10</f>
        <v>5697938</v>
      </c>
      <c r="D10" s="5">
        <f>'2.4'!$B10</f>
        <v>549829</v>
      </c>
      <c r="E10" s="5">
        <f>'2.3'!$B10</f>
        <v>406562</v>
      </c>
    </row>
    <row r="11" spans="1:22" ht="15" customHeight="1" x14ac:dyDescent="0.25">
      <c r="A11" s="4" t="s">
        <v>21</v>
      </c>
      <c r="B11" s="17">
        <v>6490</v>
      </c>
      <c r="C11" s="5">
        <f>'2.1'!$B11</f>
        <v>6286</v>
      </c>
      <c r="D11" s="5">
        <f>'2.4'!$B11</f>
        <v>58</v>
      </c>
      <c r="E11" s="5">
        <f>'2.3'!$B11</f>
        <v>146</v>
      </c>
      <c r="K11" s="18"/>
    </row>
    <row r="12" spans="1:22" ht="15" customHeight="1" x14ac:dyDescent="0.25">
      <c r="A12" s="4" t="s">
        <v>22</v>
      </c>
      <c r="B12" s="17">
        <v>759169</v>
      </c>
      <c r="C12" s="5">
        <f>'2.1'!$B12</f>
        <v>724812</v>
      </c>
      <c r="D12" s="5">
        <f>'2.4'!$B12</f>
        <v>18761</v>
      </c>
      <c r="E12" s="5">
        <f>'2.3'!$B12</f>
        <v>15596</v>
      </c>
    </row>
    <row r="13" spans="1:22" ht="15" customHeight="1" x14ac:dyDescent="0.25">
      <c r="A13" s="4" t="s">
        <v>23</v>
      </c>
      <c r="B13" s="17">
        <v>1065514</v>
      </c>
      <c r="C13" s="5">
        <f>'2.1'!$B13</f>
        <v>953319</v>
      </c>
      <c r="D13" s="5">
        <f>'2.4'!$B13</f>
        <v>54437</v>
      </c>
      <c r="E13" s="5">
        <f>'2.3'!$B13</f>
        <v>57758</v>
      </c>
    </row>
    <row r="14" spans="1:22" ht="15" customHeight="1" x14ac:dyDescent="0.25">
      <c r="A14" s="6" t="s">
        <v>24</v>
      </c>
      <c r="B14" s="17">
        <v>849471</v>
      </c>
      <c r="C14" s="5">
        <f>'2.1'!$B14</f>
        <v>760435</v>
      </c>
      <c r="D14" s="5">
        <f>'2.4'!$B14</f>
        <v>43681</v>
      </c>
      <c r="E14" s="5">
        <f>'2.3'!$B14</f>
        <v>45355</v>
      </c>
    </row>
    <row r="15" spans="1:22" ht="15" customHeight="1" x14ac:dyDescent="0.25">
      <c r="A15" s="19" t="s">
        <v>25</v>
      </c>
      <c r="B15" s="20">
        <v>623432</v>
      </c>
      <c r="C15" s="8">
        <f>'2.1'!$B15</f>
        <v>561534</v>
      </c>
      <c r="D15" s="8">
        <f>'2.4'!$B15</f>
        <v>31900</v>
      </c>
      <c r="E15" s="8">
        <f>'2.3'!$B15</f>
        <v>29998</v>
      </c>
    </row>
    <row r="16" spans="1:22" ht="15" customHeight="1" x14ac:dyDescent="0.2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9" spans="2:2" ht="15" customHeight="1" x14ac:dyDescent="0.2">
      <c r="B19" s="21"/>
    </row>
    <row r="20" spans="2:2" ht="15" customHeight="1" x14ac:dyDescent="0.2">
      <c r="B20" s="21"/>
    </row>
    <row r="21" spans="2:2" ht="15" customHeight="1" x14ac:dyDescent="0.2">
      <c r="B21" s="21"/>
    </row>
    <row r="22" spans="2:2" ht="15" customHeight="1" x14ac:dyDescent="0.2">
      <c r="B22" s="21"/>
    </row>
    <row r="23" spans="2:2" ht="15" customHeight="1" x14ac:dyDescent="0.2">
      <c r="B23" s="21"/>
    </row>
    <row r="24" spans="2:2" ht="15" customHeight="1" x14ac:dyDescent="0.2">
      <c r="B24" s="21"/>
    </row>
    <row r="25" spans="2:2" ht="15" customHeight="1" x14ac:dyDescent="0.2">
      <c r="B25" s="21"/>
    </row>
    <row r="26" spans="2:2" ht="15" customHeight="1" x14ac:dyDescent="0.2">
      <c r="B26" s="21"/>
    </row>
    <row r="27" spans="2:2" ht="15" customHeight="1" x14ac:dyDescent="0.2">
      <c r="B27" s="21"/>
    </row>
    <row r="28" spans="2:2" ht="15" customHeight="1" x14ac:dyDescent="0.2">
      <c r="B28" s="21"/>
    </row>
    <row r="29" spans="2:2" ht="15" customHeight="1" x14ac:dyDescent="0.2">
      <c r="B29" s="21"/>
    </row>
    <row r="30" spans="2:2" ht="15" customHeight="1" x14ac:dyDescent="0.2">
      <c r="B30" s="21"/>
    </row>
    <row r="31" spans="2:2" ht="15" customHeight="1" x14ac:dyDescent="0.2">
      <c r="B31" s="21"/>
    </row>
    <row r="32" spans="2:2" ht="15" customHeight="1" x14ac:dyDescent="0.2">
      <c r="B32" s="22"/>
    </row>
  </sheetData>
  <mergeCells count="2">
    <mergeCell ref="A1:E1"/>
    <mergeCell ref="A2:E2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zoomScaleNormal="100" workbookViewId="0">
      <selection sqref="A1:J1"/>
    </sheetView>
  </sheetViews>
  <sheetFormatPr defaultColWidth="8.85546875" defaultRowHeight="15" x14ac:dyDescent="0.25"/>
  <cols>
    <col min="1" max="1" width="49.140625" style="23" customWidth="1"/>
    <col min="2" max="2" width="10.28515625" style="23" customWidth="1"/>
    <col min="3" max="3" width="10.42578125" style="23" customWidth="1"/>
    <col min="4" max="9" width="10.28515625" style="23" customWidth="1"/>
    <col min="10" max="10" width="10.28515625" customWidth="1"/>
    <col min="11" max="11" width="8.85546875" style="23"/>
    <col min="12" max="19" width="6" style="23" customWidth="1"/>
    <col min="20" max="22" width="8.85546875" style="23"/>
    <col min="23" max="23" width="9" customWidth="1"/>
    <col min="24" max="16384" width="8.85546875" style="23"/>
  </cols>
  <sheetData>
    <row r="1" spans="1:22" ht="15" customHeight="1" x14ac:dyDescent="0.2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15" customHeight="1" x14ac:dyDescent="0.25">
      <c r="A2" s="138" t="s">
        <v>26</v>
      </c>
      <c r="B2" s="138"/>
      <c r="C2" s="138"/>
      <c r="D2" s="138"/>
      <c r="E2" s="138"/>
      <c r="F2" s="138"/>
      <c r="G2" s="138"/>
      <c r="H2" s="138"/>
      <c r="I2" s="138"/>
      <c r="J2" s="138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30" customHeight="1" x14ac:dyDescent="0.25">
      <c r="A3" s="25" t="s">
        <v>2</v>
      </c>
      <c r="B3" s="26">
        <v>2021</v>
      </c>
      <c r="C3" s="27" t="s">
        <v>27</v>
      </c>
      <c r="D3" s="26">
        <v>2020</v>
      </c>
      <c r="E3" s="28" t="s">
        <v>28</v>
      </c>
      <c r="F3" s="26">
        <v>2019</v>
      </c>
      <c r="G3" s="29" t="s">
        <v>29</v>
      </c>
      <c r="H3" s="26">
        <v>2018</v>
      </c>
      <c r="I3" s="29" t="s">
        <v>30</v>
      </c>
      <c r="J3" s="26">
        <v>2017</v>
      </c>
      <c r="K3" s="30"/>
      <c r="L3" s="30"/>
      <c r="M3" s="30"/>
      <c r="N3" s="30"/>
      <c r="O3" s="30"/>
      <c r="P3" s="30"/>
      <c r="Q3" s="30"/>
      <c r="R3" s="30"/>
      <c r="S3" s="30"/>
    </row>
    <row r="4" spans="1:22" ht="15" customHeight="1" x14ac:dyDescent="0.25">
      <c r="A4" s="31" t="s">
        <v>14</v>
      </c>
      <c r="B4" s="17">
        <v>416</v>
      </c>
      <c r="C4" s="32">
        <v>96.3</v>
      </c>
      <c r="D4" s="33">
        <v>426</v>
      </c>
      <c r="E4" s="34">
        <v>98.6</v>
      </c>
      <c r="F4" s="35">
        <v>437</v>
      </c>
      <c r="G4" s="36">
        <v>101.2</v>
      </c>
      <c r="H4" s="35">
        <v>432</v>
      </c>
      <c r="I4" s="36">
        <v>100</v>
      </c>
      <c r="J4" s="35">
        <v>432</v>
      </c>
      <c r="K4" s="37"/>
      <c r="L4" s="37"/>
      <c r="M4" s="37"/>
      <c r="N4" s="37"/>
      <c r="O4" s="37"/>
      <c r="P4" s="37"/>
      <c r="Q4" s="37"/>
      <c r="R4" s="38"/>
      <c r="S4" s="37"/>
    </row>
    <row r="5" spans="1:22" ht="15" customHeight="1" x14ac:dyDescent="0.25">
      <c r="A5" s="39" t="s">
        <v>15</v>
      </c>
      <c r="B5" s="17">
        <v>47</v>
      </c>
      <c r="C5" s="32">
        <v>104.4</v>
      </c>
      <c r="D5" s="33">
        <v>44</v>
      </c>
      <c r="E5" s="32">
        <v>97.8</v>
      </c>
      <c r="F5" s="5">
        <v>44</v>
      </c>
      <c r="G5" s="32">
        <v>97.8</v>
      </c>
      <c r="H5" s="5">
        <v>45</v>
      </c>
      <c r="I5" s="32">
        <v>100</v>
      </c>
      <c r="J5" s="5">
        <v>45</v>
      </c>
      <c r="K5" s="37"/>
      <c r="L5" s="37"/>
      <c r="M5" s="37"/>
      <c r="N5" s="37"/>
      <c r="O5" s="37"/>
      <c r="P5" s="37"/>
      <c r="Q5" s="37"/>
      <c r="R5" s="37"/>
      <c r="S5" s="37"/>
    </row>
    <row r="6" spans="1:22" ht="15" customHeight="1" x14ac:dyDescent="0.25">
      <c r="A6" s="39" t="s">
        <v>16</v>
      </c>
      <c r="B6" s="17">
        <v>297</v>
      </c>
      <c r="C6" s="32">
        <v>90.273556231002999</v>
      </c>
      <c r="D6" s="33">
        <v>317</v>
      </c>
      <c r="E6" s="32">
        <v>96.352583586626096</v>
      </c>
      <c r="F6" s="5">
        <v>323</v>
      </c>
      <c r="G6" s="32">
        <v>98.176291793313098</v>
      </c>
      <c r="H6" s="5">
        <v>321</v>
      </c>
      <c r="I6" s="32">
        <v>97.568389057750807</v>
      </c>
      <c r="J6" s="5">
        <v>329</v>
      </c>
      <c r="K6" s="37"/>
      <c r="L6" s="37"/>
      <c r="M6" s="37"/>
      <c r="N6" s="37"/>
      <c r="O6" s="37"/>
      <c r="P6" s="37"/>
      <c r="Q6" s="37"/>
      <c r="R6" s="37"/>
      <c r="S6" s="37"/>
    </row>
    <row r="7" spans="1:22" ht="15" customHeight="1" x14ac:dyDescent="0.25">
      <c r="A7" s="39" t="s">
        <v>17</v>
      </c>
      <c r="B7" s="17">
        <v>2130</v>
      </c>
      <c r="C7" s="32">
        <v>102.848865282472</v>
      </c>
      <c r="D7" s="33">
        <v>2135</v>
      </c>
      <c r="E7" s="32">
        <v>103.090294543699</v>
      </c>
      <c r="F7" s="5">
        <v>2156</v>
      </c>
      <c r="G7" s="32">
        <v>104.10429744085</v>
      </c>
      <c r="H7" s="5">
        <v>2085</v>
      </c>
      <c r="I7" s="32">
        <v>100.676001931434</v>
      </c>
      <c r="J7" s="5">
        <v>2071</v>
      </c>
      <c r="K7" s="37"/>
      <c r="L7" s="37"/>
      <c r="M7" s="37"/>
      <c r="N7" s="37"/>
      <c r="O7" s="37"/>
      <c r="P7" s="37"/>
      <c r="Q7" s="37"/>
      <c r="R7" s="40"/>
      <c r="S7" s="37"/>
    </row>
    <row r="8" spans="1:22" ht="15" customHeight="1" x14ac:dyDescent="0.25">
      <c r="A8" s="39" t="s">
        <v>18</v>
      </c>
      <c r="B8" s="17">
        <v>2691</v>
      </c>
      <c r="C8" s="32">
        <v>65.714285714285694</v>
      </c>
      <c r="D8" s="33">
        <v>2693</v>
      </c>
      <c r="E8" s="32">
        <v>65.763125763125799</v>
      </c>
      <c r="F8" s="5">
        <v>4072</v>
      </c>
      <c r="G8" s="32">
        <v>99.438339438339398</v>
      </c>
      <c r="H8" s="5">
        <v>4041</v>
      </c>
      <c r="I8" s="32">
        <v>98.6813186813187</v>
      </c>
      <c r="J8" s="5">
        <v>4095</v>
      </c>
      <c r="K8" s="37"/>
      <c r="L8" s="37"/>
      <c r="M8" s="37"/>
      <c r="N8" s="37"/>
      <c r="O8" s="37"/>
      <c r="P8" s="37"/>
      <c r="Q8" s="37"/>
      <c r="R8" s="37"/>
      <c r="S8" s="37"/>
    </row>
    <row r="9" spans="1:22" ht="15" customHeight="1" x14ac:dyDescent="0.25">
      <c r="A9" s="41" t="s">
        <v>19</v>
      </c>
      <c r="B9" s="17">
        <v>192</v>
      </c>
      <c r="C9" s="32">
        <v>49.4845360824742</v>
      </c>
      <c r="D9" s="33">
        <v>210</v>
      </c>
      <c r="E9" s="32">
        <v>54.123711340206199</v>
      </c>
      <c r="F9" s="5">
        <v>379</v>
      </c>
      <c r="G9" s="32">
        <v>97.680412371133997</v>
      </c>
      <c r="H9" s="5">
        <v>373</v>
      </c>
      <c r="I9" s="32">
        <v>96.134020618556704</v>
      </c>
      <c r="J9" s="5">
        <v>388</v>
      </c>
      <c r="K9" s="37"/>
      <c r="L9" s="37"/>
      <c r="M9" s="37"/>
      <c r="N9" s="37"/>
      <c r="O9" s="37"/>
      <c r="P9" s="37"/>
      <c r="Q9" s="37"/>
      <c r="R9" s="37"/>
      <c r="S9" s="37"/>
    </row>
    <row r="10" spans="1:22" ht="15" customHeight="1" x14ac:dyDescent="0.25">
      <c r="A10" s="39" t="s">
        <v>20</v>
      </c>
      <c r="B10" s="17">
        <v>6654329</v>
      </c>
      <c r="C10" s="32">
        <v>49.342865462658402</v>
      </c>
      <c r="D10" s="33">
        <v>6855453</v>
      </c>
      <c r="E10" s="32">
        <v>50.834230628599499</v>
      </c>
      <c r="F10" s="5">
        <v>14692978</v>
      </c>
      <c r="G10" s="32">
        <v>108.95067507179201</v>
      </c>
      <c r="H10" s="5">
        <v>14298914</v>
      </c>
      <c r="I10" s="32">
        <v>106.02863034937501</v>
      </c>
      <c r="J10" s="5">
        <v>13485899</v>
      </c>
      <c r="K10" s="37"/>
      <c r="L10" s="37"/>
      <c r="M10" s="37"/>
      <c r="N10" s="37"/>
      <c r="O10" s="37"/>
      <c r="P10" s="37"/>
      <c r="Q10" s="37"/>
      <c r="R10" s="37"/>
      <c r="S10" s="37"/>
    </row>
    <row r="11" spans="1:22" ht="15" customHeight="1" x14ac:dyDescent="0.25">
      <c r="A11" s="39" t="s">
        <v>21</v>
      </c>
      <c r="B11" s="17">
        <v>6490</v>
      </c>
      <c r="C11" s="32">
        <v>43.700760891522499</v>
      </c>
      <c r="D11" s="33">
        <v>5750</v>
      </c>
      <c r="E11" s="32">
        <v>38.700000000000003</v>
      </c>
      <c r="F11" s="5">
        <v>15313</v>
      </c>
      <c r="G11" s="32">
        <v>103.110901622786</v>
      </c>
      <c r="H11" s="5">
        <v>15737</v>
      </c>
      <c r="I11" s="32">
        <v>105.965928220322</v>
      </c>
      <c r="J11" s="5">
        <v>14851</v>
      </c>
      <c r="K11" s="37"/>
      <c r="L11" s="37"/>
      <c r="M11" s="37"/>
      <c r="N11" s="37"/>
      <c r="O11" s="37"/>
      <c r="P11" s="37"/>
      <c r="Q11" s="37"/>
      <c r="R11" s="37"/>
      <c r="S11" s="37"/>
    </row>
    <row r="12" spans="1:22" ht="15" customHeight="1" x14ac:dyDescent="0.25">
      <c r="A12" s="39" t="s">
        <v>22</v>
      </c>
      <c r="B12" s="17">
        <v>759169</v>
      </c>
      <c r="C12" s="32">
        <v>39.678928332497101</v>
      </c>
      <c r="D12" s="33">
        <v>562376</v>
      </c>
      <c r="E12" s="32">
        <v>29.4</v>
      </c>
      <c r="F12" s="5">
        <v>1958024</v>
      </c>
      <c r="G12" s="32">
        <v>102.338601772872</v>
      </c>
      <c r="H12" s="5">
        <v>2312460</v>
      </c>
      <c r="I12" s="32">
        <v>120.863647767185</v>
      </c>
      <c r="J12" s="5">
        <v>1913280</v>
      </c>
      <c r="K12" s="37"/>
      <c r="L12" s="37"/>
      <c r="M12" s="37"/>
      <c r="N12" s="37"/>
      <c r="O12" s="37"/>
      <c r="P12" s="37"/>
      <c r="Q12" s="37"/>
      <c r="R12" s="37"/>
      <c r="S12" s="37"/>
    </row>
    <row r="13" spans="1:22" ht="15" customHeight="1" x14ac:dyDescent="0.25">
      <c r="A13" s="42" t="s">
        <v>23</v>
      </c>
      <c r="B13" s="17">
        <v>1065514</v>
      </c>
      <c r="C13" s="32">
        <v>104.741879293328</v>
      </c>
      <c r="D13" s="33">
        <v>1061252</v>
      </c>
      <c r="E13" s="32">
        <v>104.32291728105299</v>
      </c>
      <c r="F13" s="5">
        <v>1030145</v>
      </c>
      <c r="G13" s="32">
        <v>101.265045081178</v>
      </c>
      <c r="H13" s="5">
        <v>1034053</v>
      </c>
      <c r="I13" s="32">
        <v>101.64920827779299</v>
      </c>
      <c r="J13" s="5">
        <v>1017276</v>
      </c>
    </row>
    <row r="14" spans="1:22" ht="15" customHeight="1" x14ac:dyDescent="0.25">
      <c r="A14" s="43" t="s">
        <v>24</v>
      </c>
      <c r="B14" s="17">
        <v>849471</v>
      </c>
      <c r="C14" s="32">
        <v>105.428479941221</v>
      </c>
      <c r="D14" s="33">
        <v>842702</v>
      </c>
      <c r="E14" s="32">
        <v>104.58837429815399</v>
      </c>
      <c r="F14" s="5">
        <v>821651</v>
      </c>
      <c r="G14" s="32">
        <v>101.975718973554</v>
      </c>
      <c r="H14" s="5">
        <v>821108</v>
      </c>
      <c r="I14" s="32">
        <v>101.908326838204</v>
      </c>
      <c r="J14" s="5">
        <v>805732</v>
      </c>
    </row>
    <row r="15" spans="1:22" ht="15" customHeight="1" x14ac:dyDescent="0.25">
      <c r="A15" s="44" t="s">
        <v>25</v>
      </c>
      <c r="B15" s="20">
        <v>623432</v>
      </c>
      <c r="C15" s="45">
        <v>109.393802739793</v>
      </c>
      <c r="D15" s="46">
        <v>616948</v>
      </c>
      <c r="E15" s="45">
        <v>108.256053286822</v>
      </c>
      <c r="F15" s="8">
        <v>580118</v>
      </c>
      <c r="G15" s="45">
        <v>101.793481980077</v>
      </c>
      <c r="H15" s="8">
        <v>581700</v>
      </c>
      <c r="I15" s="45">
        <v>102.07107600145299</v>
      </c>
      <c r="J15" s="8">
        <v>569897</v>
      </c>
      <c r="K15" s="47"/>
    </row>
    <row r="21" spans="18:18" ht="15" customHeight="1" x14ac:dyDescent="0.25">
      <c r="R21" s="38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zoomScaleNormal="100" workbookViewId="0">
      <selection sqref="A1:J1"/>
    </sheetView>
  </sheetViews>
  <sheetFormatPr defaultColWidth="8.85546875" defaultRowHeight="15" x14ac:dyDescent="0.25"/>
  <cols>
    <col min="1" max="1" width="49.140625" style="23" customWidth="1"/>
    <col min="2" max="4" width="10.42578125" style="23" customWidth="1"/>
    <col min="5" max="10" width="10.28515625" style="23" customWidth="1"/>
    <col min="11" max="19" width="6" style="23" customWidth="1"/>
    <col min="20" max="21" width="8.85546875" style="23"/>
    <col min="22" max="24" width="9" customWidth="1"/>
    <col min="25" max="16384" width="8.85546875" style="23"/>
  </cols>
  <sheetData>
    <row r="1" spans="1:21" ht="15" customHeight="1" x14ac:dyDescent="0.25">
      <c r="A1" s="136" t="s">
        <v>31</v>
      </c>
      <c r="B1" s="136"/>
      <c r="C1" s="136"/>
      <c r="D1" s="136"/>
      <c r="E1" s="136"/>
      <c r="F1" s="136"/>
      <c r="G1" s="136"/>
      <c r="H1" s="136"/>
      <c r="I1" s="136"/>
      <c r="J1" s="136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15" customHeight="1" x14ac:dyDescent="0.25">
      <c r="A2" s="138" t="s">
        <v>32</v>
      </c>
      <c r="B2" s="138"/>
      <c r="C2" s="138"/>
      <c r="D2" s="138"/>
      <c r="E2" s="138"/>
      <c r="F2" s="138"/>
      <c r="G2" s="138"/>
      <c r="H2" s="138"/>
      <c r="I2" s="138"/>
      <c r="J2" s="138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30" customHeight="1" x14ac:dyDescent="0.25">
      <c r="A3" s="48" t="s">
        <v>2</v>
      </c>
      <c r="B3" s="26">
        <v>2021</v>
      </c>
      <c r="C3" s="27" t="s">
        <v>33</v>
      </c>
      <c r="D3" s="26">
        <v>2020</v>
      </c>
      <c r="E3" s="28" t="s">
        <v>28</v>
      </c>
      <c r="F3" s="26">
        <v>2019</v>
      </c>
      <c r="G3" s="29" t="s">
        <v>29</v>
      </c>
      <c r="H3" s="26">
        <v>2018</v>
      </c>
      <c r="I3" s="27" t="s">
        <v>222</v>
      </c>
      <c r="J3" s="26">
        <v>2017</v>
      </c>
      <c r="K3" s="49"/>
      <c r="L3" s="49"/>
      <c r="M3" s="49"/>
      <c r="N3" s="49"/>
      <c r="O3" s="49"/>
      <c r="P3" s="49"/>
      <c r="Q3" s="49"/>
      <c r="R3" s="49"/>
      <c r="S3" s="49"/>
    </row>
    <row r="4" spans="1:21" ht="15" customHeight="1" x14ac:dyDescent="0.25">
      <c r="A4" s="50" t="s">
        <v>14</v>
      </c>
      <c r="B4" s="51">
        <v>333</v>
      </c>
      <c r="C4" s="32">
        <v>98.5</v>
      </c>
      <c r="D4" s="52">
        <v>337</v>
      </c>
      <c r="E4" s="32">
        <v>99.7</v>
      </c>
      <c r="F4" s="51">
        <v>339</v>
      </c>
      <c r="G4" s="32">
        <v>100.3</v>
      </c>
      <c r="H4" s="51">
        <v>333</v>
      </c>
      <c r="I4" s="32">
        <v>98.5</v>
      </c>
      <c r="J4" s="51">
        <v>338</v>
      </c>
      <c r="K4" s="37"/>
      <c r="L4" s="37"/>
      <c r="M4" s="37"/>
      <c r="N4" s="37"/>
      <c r="O4" s="37"/>
      <c r="P4" s="37"/>
      <c r="Q4" s="37"/>
      <c r="R4" s="37"/>
      <c r="S4" s="37"/>
    </row>
    <row r="5" spans="1:21" ht="15" customHeight="1" x14ac:dyDescent="0.25">
      <c r="A5" s="39" t="s">
        <v>15</v>
      </c>
      <c r="B5" s="51">
        <v>41</v>
      </c>
      <c r="C5" s="32">
        <v>102.5</v>
      </c>
      <c r="D5" s="52">
        <v>38</v>
      </c>
      <c r="E5" s="32">
        <v>95</v>
      </c>
      <c r="F5" s="51">
        <v>38</v>
      </c>
      <c r="G5" s="32">
        <v>95</v>
      </c>
      <c r="H5" s="51">
        <v>39</v>
      </c>
      <c r="I5" s="32">
        <v>97.5</v>
      </c>
      <c r="J5" s="51">
        <v>40</v>
      </c>
      <c r="K5" s="37"/>
      <c r="L5" s="37"/>
      <c r="M5" s="37"/>
      <c r="N5" s="37"/>
      <c r="O5" s="37"/>
      <c r="P5" s="37"/>
      <c r="Q5" s="37"/>
      <c r="R5" s="37"/>
      <c r="S5" s="37"/>
    </row>
    <row r="6" spans="1:21" ht="15" customHeight="1" x14ac:dyDescent="0.25">
      <c r="A6" s="39" t="s">
        <v>16</v>
      </c>
      <c r="B6" s="51">
        <v>290</v>
      </c>
      <c r="C6" s="32">
        <v>91.194968553459105</v>
      </c>
      <c r="D6" s="52">
        <v>309</v>
      </c>
      <c r="E6" s="32">
        <v>97.169811320754704</v>
      </c>
      <c r="F6" s="51">
        <v>312</v>
      </c>
      <c r="G6" s="32">
        <v>98.113207547169793</v>
      </c>
      <c r="H6" s="51">
        <v>310</v>
      </c>
      <c r="I6" s="32">
        <v>97.484276729559795</v>
      </c>
      <c r="J6" s="51">
        <v>318</v>
      </c>
      <c r="K6" s="37"/>
      <c r="L6" s="37"/>
      <c r="M6" s="37"/>
      <c r="N6" s="37"/>
      <c r="O6" s="37"/>
      <c r="P6" s="37"/>
      <c r="Q6" s="37"/>
      <c r="R6" s="37"/>
      <c r="S6" s="37"/>
    </row>
    <row r="7" spans="1:21" ht="15" customHeight="1" x14ac:dyDescent="0.25">
      <c r="A7" s="39" t="s">
        <v>17</v>
      </c>
      <c r="B7" s="51">
        <v>1883</v>
      </c>
      <c r="C7" s="32">
        <v>102.615803814714</v>
      </c>
      <c r="D7" s="52">
        <v>1908</v>
      </c>
      <c r="E7" s="32">
        <v>103.978201634877</v>
      </c>
      <c r="F7" s="51">
        <v>1916</v>
      </c>
      <c r="G7" s="32">
        <v>104.41416893733</v>
      </c>
      <c r="H7" s="51">
        <v>1843</v>
      </c>
      <c r="I7" s="32">
        <v>100.435967302452</v>
      </c>
      <c r="J7" s="51">
        <v>1835</v>
      </c>
      <c r="K7" s="37"/>
      <c r="L7" s="37"/>
      <c r="M7" s="37"/>
      <c r="N7" s="37"/>
      <c r="O7" s="37"/>
      <c r="P7" s="37"/>
      <c r="Q7" s="37"/>
      <c r="R7" s="37"/>
      <c r="S7" s="37"/>
    </row>
    <row r="8" spans="1:21" ht="15" customHeight="1" x14ac:dyDescent="0.25">
      <c r="A8" s="39" t="s">
        <v>18</v>
      </c>
      <c r="B8" s="51">
        <v>2549</v>
      </c>
      <c r="C8" s="32">
        <v>66.762702985856507</v>
      </c>
      <c r="D8" s="52">
        <v>2536</v>
      </c>
      <c r="E8" s="32">
        <v>66.422210581456298</v>
      </c>
      <c r="F8" s="51">
        <v>3801</v>
      </c>
      <c r="G8" s="32">
        <v>99.554740701938201</v>
      </c>
      <c r="H8" s="51">
        <v>3753</v>
      </c>
      <c r="I8" s="32">
        <v>98.297537977998999</v>
      </c>
      <c r="J8" s="51">
        <v>3818</v>
      </c>
      <c r="K8" s="37"/>
      <c r="L8" s="37"/>
      <c r="M8" s="37"/>
      <c r="N8" s="37"/>
      <c r="O8" s="37"/>
      <c r="P8" s="37"/>
      <c r="Q8" s="37"/>
      <c r="R8" s="37"/>
      <c r="S8" s="37"/>
    </row>
    <row r="9" spans="1:21" ht="15" customHeight="1" x14ac:dyDescent="0.25">
      <c r="A9" s="41" t="s">
        <v>19</v>
      </c>
      <c r="B9" s="51">
        <v>175</v>
      </c>
      <c r="C9" s="32">
        <v>47.814207650273197</v>
      </c>
      <c r="D9" s="52">
        <v>185</v>
      </c>
      <c r="E9" s="32">
        <v>50.546448087431699</v>
      </c>
      <c r="F9" s="51">
        <v>360</v>
      </c>
      <c r="G9" s="32">
        <v>98.360655737704903</v>
      </c>
      <c r="H9" s="51">
        <v>359</v>
      </c>
      <c r="I9" s="32">
        <v>98.087431693989103</v>
      </c>
      <c r="J9" s="51">
        <v>366</v>
      </c>
      <c r="K9" s="37"/>
      <c r="L9" s="37"/>
      <c r="M9" s="37"/>
      <c r="N9" s="37"/>
      <c r="O9" s="37"/>
      <c r="P9" s="37"/>
      <c r="Q9" s="37"/>
      <c r="R9" s="37"/>
      <c r="S9" s="37"/>
    </row>
    <row r="10" spans="1:21" ht="15" customHeight="1" x14ac:dyDescent="0.25">
      <c r="A10" s="39" t="s">
        <v>20</v>
      </c>
      <c r="B10" s="51">
        <v>5697938</v>
      </c>
      <c r="C10" s="32">
        <v>51.519810251685797</v>
      </c>
      <c r="D10" s="52">
        <v>5910829</v>
      </c>
      <c r="E10" s="32">
        <v>53.444735360434201</v>
      </c>
      <c r="F10" s="51">
        <v>12181733</v>
      </c>
      <c r="G10" s="32">
        <v>110.14520914350101</v>
      </c>
      <c r="H10" s="51">
        <v>11701569</v>
      </c>
      <c r="I10" s="32">
        <v>105.803645902607</v>
      </c>
      <c r="J10" s="51">
        <v>11059703</v>
      </c>
      <c r="K10" s="37"/>
      <c r="L10" s="37"/>
      <c r="M10" s="37"/>
      <c r="N10" s="37"/>
      <c r="O10" s="37"/>
      <c r="P10" s="37"/>
      <c r="Q10" s="37"/>
      <c r="R10" s="37"/>
      <c r="S10" s="37"/>
    </row>
    <row r="11" spans="1:21" ht="15" customHeight="1" x14ac:dyDescent="0.25">
      <c r="A11" s="39" t="s">
        <v>21</v>
      </c>
      <c r="B11" s="51">
        <v>6286</v>
      </c>
      <c r="C11" s="32">
        <v>43.759136790810999</v>
      </c>
      <c r="D11" s="52">
        <v>5368</v>
      </c>
      <c r="E11" s="32">
        <v>37.4</v>
      </c>
      <c r="F11" s="51">
        <v>14706</v>
      </c>
      <c r="G11" s="32">
        <v>102.373825269753</v>
      </c>
      <c r="H11" s="51">
        <v>15146</v>
      </c>
      <c r="I11" s="32">
        <v>105.436825617821</v>
      </c>
      <c r="J11" s="51">
        <v>14365</v>
      </c>
      <c r="K11" s="37"/>
      <c r="L11" s="37"/>
      <c r="M11" s="37"/>
      <c r="N11" s="37"/>
      <c r="O11" s="37"/>
      <c r="P11" s="37"/>
      <c r="Q11" s="37"/>
      <c r="R11" s="37"/>
      <c r="S11" s="37"/>
    </row>
    <row r="12" spans="1:21" ht="15" customHeight="1" x14ac:dyDescent="0.25">
      <c r="A12" s="39" t="s">
        <v>34</v>
      </c>
      <c r="B12" s="51">
        <v>724812</v>
      </c>
      <c r="C12" s="32">
        <v>40.695586555856103</v>
      </c>
      <c r="D12" s="52">
        <v>532348</v>
      </c>
      <c r="E12" s="32">
        <v>29.9</v>
      </c>
      <c r="F12" s="51">
        <v>1858401</v>
      </c>
      <c r="G12" s="32">
        <v>104.34253123705101</v>
      </c>
      <c r="H12" s="51">
        <v>2099683</v>
      </c>
      <c r="I12" s="32">
        <v>117.889647613946</v>
      </c>
      <c r="J12" s="51">
        <v>1781058</v>
      </c>
      <c r="K12" s="37"/>
      <c r="L12" s="37"/>
      <c r="M12" s="37"/>
      <c r="N12" s="37"/>
      <c r="O12" s="37"/>
      <c r="P12" s="37"/>
      <c r="Q12" s="37"/>
      <c r="R12" s="37"/>
      <c r="S12" s="37"/>
    </row>
    <row r="13" spans="1:21" ht="15" customHeight="1" x14ac:dyDescent="0.25">
      <c r="A13" s="39" t="s">
        <v>23</v>
      </c>
      <c r="B13" s="51">
        <v>953319</v>
      </c>
      <c r="C13" s="32">
        <v>104.86104236376499</v>
      </c>
      <c r="D13" s="52">
        <v>948693</v>
      </c>
      <c r="E13" s="32">
        <v>104.35220200500299</v>
      </c>
      <c r="F13" s="51">
        <v>921798</v>
      </c>
      <c r="G13" s="32">
        <v>101.393866196765</v>
      </c>
      <c r="H13" s="51">
        <v>917016</v>
      </c>
      <c r="I13" s="32">
        <v>100.867866500353</v>
      </c>
      <c r="J13" s="51">
        <v>909126</v>
      </c>
      <c r="K13" s="37"/>
      <c r="L13" s="37"/>
      <c r="M13" s="37"/>
      <c r="N13" s="37"/>
      <c r="O13" s="37"/>
      <c r="P13" s="37"/>
      <c r="Q13" s="37"/>
      <c r="R13" s="37"/>
      <c r="S13" s="37"/>
    </row>
    <row r="14" spans="1:21" ht="15" customHeight="1" x14ac:dyDescent="0.25">
      <c r="A14" s="41" t="s">
        <v>24</v>
      </c>
      <c r="B14" s="51">
        <v>760435</v>
      </c>
      <c r="C14" s="32">
        <v>104.915225942283</v>
      </c>
      <c r="D14" s="52">
        <v>754528</v>
      </c>
      <c r="E14" s="32">
        <v>104.100252618276</v>
      </c>
      <c r="F14" s="51">
        <v>739103</v>
      </c>
      <c r="G14" s="32">
        <v>101.972105754757</v>
      </c>
      <c r="H14" s="51">
        <v>732417</v>
      </c>
      <c r="I14" s="32">
        <v>101.049655840366</v>
      </c>
      <c r="J14" s="51">
        <v>724809</v>
      </c>
      <c r="K14" s="37"/>
      <c r="L14" s="37"/>
      <c r="M14" s="37"/>
      <c r="N14" s="37"/>
      <c r="O14" s="37"/>
      <c r="P14" s="37"/>
      <c r="Q14" s="37"/>
      <c r="R14" s="37"/>
      <c r="S14" s="37"/>
    </row>
    <row r="15" spans="1:21" ht="15" customHeight="1" x14ac:dyDescent="0.25">
      <c r="A15" s="41" t="s">
        <v>25</v>
      </c>
      <c r="B15" s="51">
        <v>561534</v>
      </c>
      <c r="C15" s="32">
        <v>109.50970316183999</v>
      </c>
      <c r="D15" s="52">
        <v>554028</v>
      </c>
      <c r="E15" s="32">
        <v>108.04589183085599</v>
      </c>
      <c r="F15" s="51">
        <v>522142</v>
      </c>
      <c r="G15" s="32">
        <v>101.82752144719601</v>
      </c>
      <c r="H15" s="51">
        <v>518462</v>
      </c>
      <c r="I15" s="32">
        <v>101.109852156226</v>
      </c>
      <c r="J15" s="51">
        <v>512771</v>
      </c>
      <c r="K15" s="37"/>
      <c r="L15" s="37"/>
      <c r="M15" s="37"/>
      <c r="N15" s="37"/>
      <c r="O15" s="37"/>
      <c r="P15" s="37"/>
      <c r="Q15" s="37"/>
      <c r="R15" s="37"/>
      <c r="S15" s="37"/>
    </row>
    <row r="16" spans="1:21" ht="15" customHeight="1" x14ac:dyDescent="0.25">
      <c r="A16" s="39" t="s">
        <v>35</v>
      </c>
      <c r="B16" s="51">
        <v>6205.4000000000096</v>
      </c>
      <c r="C16" s="32">
        <v>103.168850169582</v>
      </c>
      <c r="D16" s="52">
        <v>6219.3000000000102</v>
      </c>
      <c r="E16" s="32">
        <v>103.39994679789901</v>
      </c>
      <c r="F16" s="51">
        <v>6123.5</v>
      </c>
      <c r="G16" s="32">
        <v>101.80720888475101</v>
      </c>
      <c r="H16" s="51">
        <v>6080.9000000000096</v>
      </c>
      <c r="I16" s="32">
        <v>101.098955908758</v>
      </c>
      <c r="J16" s="51">
        <v>6014.8</v>
      </c>
      <c r="K16" s="37"/>
      <c r="L16" s="37"/>
      <c r="M16" s="37"/>
      <c r="N16" s="37"/>
      <c r="O16" s="37"/>
      <c r="P16" s="37"/>
      <c r="Q16" s="37"/>
      <c r="R16" s="37"/>
      <c r="S16" s="37"/>
    </row>
    <row r="17" spans="1:19" ht="15" customHeight="1" x14ac:dyDescent="0.25">
      <c r="A17" s="39" t="s">
        <v>36</v>
      </c>
      <c r="B17" s="51">
        <v>3078.7</v>
      </c>
      <c r="C17" s="32">
        <v>103.156307589211</v>
      </c>
      <c r="D17" s="52">
        <v>3089.8</v>
      </c>
      <c r="E17" s="32">
        <v>103.528229184118</v>
      </c>
      <c r="F17" s="51">
        <v>3155.8</v>
      </c>
      <c r="G17" s="32">
        <v>105.739654883565</v>
      </c>
      <c r="H17" s="51">
        <v>3172.8</v>
      </c>
      <c r="I17" s="32">
        <v>106.309264533423</v>
      </c>
      <c r="J17" s="51">
        <v>2984.5</v>
      </c>
      <c r="K17" s="37"/>
      <c r="L17" s="37"/>
      <c r="M17" s="37"/>
      <c r="N17" s="37"/>
      <c r="O17" s="37"/>
      <c r="P17" s="37"/>
      <c r="Q17" s="37"/>
      <c r="R17" s="37"/>
      <c r="S17" s="37"/>
    </row>
    <row r="18" spans="1:19" ht="15" customHeight="1" x14ac:dyDescent="0.25">
      <c r="A18" s="39" t="s">
        <v>37</v>
      </c>
      <c r="B18" s="51">
        <v>736529.5</v>
      </c>
      <c r="C18" s="32">
        <v>76.697048172251897</v>
      </c>
      <c r="D18" s="52">
        <v>641727.80000000005</v>
      </c>
      <c r="E18" s="32">
        <v>66.825059946781806</v>
      </c>
      <c r="F18" s="51">
        <v>1224521.3999999999</v>
      </c>
      <c r="G18" s="32">
        <v>127.513123104714</v>
      </c>
      <c r="H18" s="51">
        <v>1024445.8</v>
      </c>
      <c r="I18" s="32">
        <v>106.678644741943</v>
      </c>
      <c r="J18" s="51">
        <v>960310.1</v>
      </c>
      <c r="K18" s="37"/>
      <c r="L18" s="37"/>
      <c r="M18" s="37"/>
      <c r="N18" s="37"/>
      <c r="O18" s="37"/>
      <c r="P18" s="37"/>
      <c r="Q18" s="37"/>
      <c r="R18" s="37"/>
      <c r="S18" s="37"/>
    </row>
    <row r="19" spans="1:19" ht="15" customHeight="1" x14ac:dyDescent="0.25">
      <c r="A19" s="41" t="s">
        <v>38</v>
      </c>
      <c r="B19" s="51">
        <v>325324.90000000002</v>
      </c>
      <c r="C19" s="32">
        <v>62.2437687334047</v>
      </c>
      <c r="D19" s="52">
        <v>292298.59999999998</v>
      </c>
      <c r="E19" s="32">
        <v>55.924912170872801</v>
      </c>
      <c r="F19" s="51">
        <v>696855.8</v>
      </c>
      <c r="G19" s="32">
        <v>133.32803992480001</v>
      </c>
      <c r="H19" s="51">
        <v>529129.19999999995</v>
      </c>
      <c r="I19" s="32">
        <v>101.237241769356</v>
      </c>
      <c r="J19" s="51">
        <v>522662.6</v>
      </c>
      <c r="K19" s="37"/>
      <c r="L19" s="37"/>
      <c r="M19" s="37"/>
      <c r="N19" s="37"/>
      <c r="O19" s="37"/>
      <c r="P19" s="37"/>
      <c r="Q19" s="37"/>
      <c r="R19" s="37"/>
      <c r="S19" s="37"/>
    </row>
    <row r="20" spans="1:19" ht="15" customHeight="1" x14ac:dyDescent="0.25">
      <c r="A20" s="39" t="s">
        <v>39</v>
      </c>
      <c r="B20" s="51">
        <v>6608041.2000000002</v>
      </c>
      <c r="C20" s="32">
        <v>125.107354025936</v>
      </c>
      <c r="D20" s="52">
        <v>6247551.4000000004</v>
      </c>
      <c r="E20" s="32">
        <v>118.28234739139199</v>
      </c>
      <c r="F20" s="51">
        <v>6405036.0999999996</v>
      </c>
      <c r="G20" s="32">
        <v>121.3</v>
      </c>
      <c r="H20" s="51">
        <v>5826412.5999999996</v>
      </c>
      <c r="I20" s="32">
        <v>110.30909792895601</v>
      </c>
      <c r="J20" s="51">
        <v>5281896.6969999997</v>
      </c>
      <c r="K20" s="37"/>
      <c r="L20" s="37"/>
      <c r="M20" s="37"/>
      <c r="N20" s="37"/>
      <c r="O20" s="37"/>
      <c r="P20" s="37"/>
      <c r="Q20" s="37"/>
      <c r="R20" s="37"/>
      <c r="S20" s="37"/>
    </row>
    <row r="21" spans="1:19" ht="15" customHeight="1" x14ac:dyDescent="0.25">
      <c r="A21" s="53" t="s">
        <v>40</v>
      </c>
      <c r="B21" s="54">
        <v>116394.3</v>
      </c>
      <c r="C21" s="45">
        <v>111.932772731041</v>
      </c>
      <c r="D21" s="55">
        <v>117025.4</v>
      </c>
      <c r="E21" s="45">
        <v>112.53968194283701</v>
      </c>
      <c r="F21" s="54">
        <v>178332.6</v>
      </c>
      <c r="G21" s="45">
        <v>171.5</v>
      </c>
      <c r="H21" s="56" t="s">
        <v>41</v>
      </c>
      <c r="I21" s="56" t="s">
        <v>41</v>
      </c>
      <c r="J21" s="54">
        <v>103985.899</v>
      </c>
    </row>
    <row r="22" spans="1:19" ht="15" customHeight="1" x14ac:dyDescent="0.25">
      <c r="A22" s="57" t="s">
        <v>42</v>
      </c>
      <c r="B22" s="139">
        <v>11.145958048808801</v>
      </c>
      <c r="C22" s="139"/>
      <c r="D22" s="140">
        <v>10.2716689933916</v>
      </c>
      <c r="E22" s="140"/>
      <c r="F22" s="139">
        <v>19.100000000000001</v>
      </c>
      <c r="G22" s="139"/>
      <c r="H22" s="139">
        <v>17.582788421128999</v>
      </c>
      <c r="I22" s="139"/>
      <c r="J22" s="58">
        <v>18.181160198483902</v>
      </c>
    </row>
    <row r="23" spans="1:19" ht="15" customHeight="1" x14ac:dyDescent="0.25">
      <c r="A23" s="59"/>
      <c r="B23" s="59"/>
      <c r="C23" s="59"/>
      <c r="K23" s="60"/>
      <c r="L23" s="60"/>
      <c r="M23" s="60"/>
      <c r="N23" s="60"/>
      <c r="O23" s="60"/>
      <c r="P23" s="60"/>
      <c r="Q23" s="60"/>
      <c r="R23" s="60"/>
      <c r="S23" s="60"/>
    </row>
  </sheetData>
  <mergeCells count="6">
    <mergeCell ref="A1:J1"/>
    <mergeCell ref="A2:J2"/>
    <mergeCell ref="B22:C22"/>
    <mergeCell ref="D22:E22"/>
    <mergeCell ref="F22:G22"/>
    <mergeCell ref="H22:I2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Normal="100" workbookViewId="0">
      <selection sqref="A1:J1"/>
    </sheetView>
  </sheetViews>
  <sheetFormatPr defaultColWidth="8.85546875" defaultRowHeight="15" x14ac:dyDescent="0.25"/>
  <cols>
    <col min="1" max="1" width="49.140625" style="23" customWidth="1"/>
    <col min="2" max="10" width="10.28515625" style="23" customWidth="1"/>
    <col min="11" max="18" width="6" style="23" customWidth="1"/>
    <col min="19" max="19" width="8.85546875" style="23"/>
    <col min="20" max="22" width="9" customWidth="1"/>
    <col min="23" max="16384" width="8.85546875" style="23"/>
  </cols>
  <sheetData>
    <row r="1" spans="1:19" ht="15" customHeight="1" x14ac:dyDescent="0.25">
      <c r="A1" s="136" t="s">
        <v>31</v>
      </c>
      <c r="B1" s="136"/>
      <c r="C1" s="136"/>
      <c r="D1" s="136"/>
      <c r="E1" s="136"/>
      <c r="F1" s="136"/>
      <c r="G1" s="136"/>
      <c r="H1" s="136"/>
      <c r="I1" s="136"/>
      <c r="J1" s="136"/>
      <c r="K1" s="11"/>
      <c r="L1" s="11"/>
      <c r="M1" s="11"/>
      <c r="N1" s="11"/>
      <c r="O1" s="11"/>
      <c r="P1" s="11"/>
      <c r="Q1" s="11"/>
      <c r="R1" s="11"/>
      <c r="S1" s="11"/>
    </row>
    <row r="2" spans="1:19" ht="15" customHeight="1" x14ac:dyDescent="0.25">
      <c r="A2" s="138" t="s">
        <v>43</v>
      </c>
      <c r="B2" s="138"/>
      <c r="C2" s="138"/>
      <c r="D2" s="138"/>
      <c r="E2" s="138"/>
      <c r="F2" s="138"/>
      <c r="G2" s="138"/>
      <c r="H2" s="138"/>
      <c r="I2" s="138"/>
      <c r="J2" s="138"/>
      <c r="K2" s="24"/>
      <c r="L2" s="24"/>
      <c r="M2" s="24"/>
      <c r="N2" s="24"/>
      <c r="O2" s="24"/>
      <c r="P2" s="24"/>
      <c r="Q2" s="24"/>
      <c r="R2" s="24"/>
      <c r="S2" s="24"/>
    </row>
    <row r="3" spans="1:19" ht="30" customHeight="1" x14ac:dyDescent="0.25">
      <c r="A3" s="48" t="s">
        <v>2</v>
      </c>
      <c r="B3" s="26">
        <v>2021</v>
      </c>
      <c r="C3" s="27" t="s">
        <v>27</v>
      </c>
      <c r="D3" s="26">
        <v>2020</v>
      </c>
      <c r="E3" s="28" t="s">
        <v>28</v>
      </c>
      <c r="F3" s="26">
        <v>2019</v>
      </c>
      <c r="G3" s="29" t="s">
        <v>29</v>
      </c>
      <c r="H3" s="26">
        <v>2018</v>
      </c>
      <c r="I3" s="29" t="s">
        <v>223</v>
      </c>
      <c r="J3" s="26">
        <v>2017</v>
      </c>
      <c r="K3" s="49"/>
      <c r="L3" s="49"/>
      <c r="M3" s="49"/>
      <c r="N3" s="49"/>
      <c r="O3" s="49"/>
      <c r="P3" s="49"/>
      <c r="Q3" s="49"/>
      <c r="R3" s="49"/>
    </row>
    <row r="4" spans="1:19" ht="15" customHeight="1" x14ac:dyDescent="0.25">
      <c r="A4" s="50" t="s">
        <v>14</v>
      </c>
      <c r="B4" s="51">
        <v>16</v>
      </c>
      <c r="C4" s="32">
        <v>106.7</v>
      </c>
      <c r="D4" s="61">
        <v>15</v>
      </c>
      <c r="E4" s="62">
        <v>100</v>
      </c>
      <c r="F4" s="63">
        <v>15</v>
      </c>
      <c r="G4" s="62">
        <v>100</v>
      </c>
      <c r="H4" s="63">
        <v>15</v>
      </c>
      <c r="I4" s="62">
        <v>100</v>
      </c>
      <c r="J4" s="63">
        <v>15</v>
      </c>
      <c r="K4" s="37"/>
      <c r="L4" s="37"/>
      <c r="M4" s="37"/>
      <c r="N4" s="37"/>
      <c r="O4" s="37"/>
      <c r="P4" s="37"/>
      <c r="Q4" s="37"/>
      <c r="R4" s="37"/>
    </row>
    <row r="5" spans="1:19" ht="15" customHeight="1" x14ac:dyDescent="0.25">
      <c r="A5" s="39" t="s">
        <v>15</v>
      </c>
      <c r="B5" s="51">
        <v>3</v>
      </c>
      <c r="C5" s="32">
        <v>75</v>
      </c>
      <c r="D5" s="52">
        <v>4</v>
      </c>
      <c r="E5" s="64">
        <v>100</v>
      </c>
      <c r="F5" s="51">
        <v>4</v>
      </c>
      <c r="G5" s="64">
        <v>100</v>
      </c>
      <c r="H5" s="51">
        <v>4</v>
      </c>
      <c r="I5" s="64">
        <v>100</v>
      </c>
      <c r="J5" s="51">
        <v>4</v>
      </c>
      <c r="K5" s="37"/>
      <c r="L5" s="37"/>
      <c r="M5" s="37"/>
      <c r="N5" s="37"/>
      <c r="O5" s="37"/>
      <c r="P5" s="37"/>
      <c r="Q5" s="37"/>
      <c r="R5" s="37"/>
    </row>
    <row r="6" spans="1:19" ht="15" customHeight="1" x14ac:dyDescent="0.25">
      <c r="A6" s="39" t="s">
        <v>16</v>
      </c>
      <c r="B6" s="51">
        <v>64</v>
      </c>
      <c r="C6" s="32">
        <v>88.8888888888889</v>
      </c>
      <c r="D6" s="52">
        <v>72</v>
      </c>
      <c r="E6" s="64">
        <v>100</v>
      </c>
      <c r="F6" s="51">
        <v>77</v>
      </c>
      <c r="G6" s="64">
        <v>106.944444444444</v>
      </c>
      <c r="H6" s="51">
        <v>73</v>
      </c>
      <c r="I6" s="64">
        <v>101.388888888889</v>
      </c>
      <c r="J6" s="51">
        <v>72</v>
      </c>
      <c r="K6" s="37"/>
      <c r="L6" s="37"/>
      <c r="M6" s="37"/>
      <c r="N6" s="37"/>
      <c r="O6" s="37"/>
      <c r="P6" s="37"/>
      <c r="Q6" s="37"/>
      <c r="R6" s="37"/>
    </row>
    <row r="7" spans="1:19" ht="15" customHeight="1" x14ac:dyDescent="0.25">
      <c r="A7" s="39" t="s">
        <v>17</v>
      </c>
      <c r="B7" s="51">
        <v>306</v>
      </c>
      <c r="C7" s="32">
        <v>125.92592592592599</v>
      </c>
      <c r="D7" s="52">
        <v>300</v>
      </c>
      <c r="E7" s="64">
        <v>123.456790123457</v>
      </c>
      <c r="F7" s="51">
        <v>302</v>
      </c>
      <c r="G7" s="64">
        <v>124.279835390947</v>
      </c>
      <c r="H7" s="51">
        <v>238</v>
      </c>
      <c r="I7" s="64">
        <v>97.942386831275698</v>
      </c>
      <c r="J7" s="51">
        <v>243</v>
      </c>
      <c r="K7" s="37"/>
      <c r="L7" s="37"/>
      <c r="M7" s="37"/>
      <c r="N7" s="37"/>
      <c r="O7" s="37"/>
      <c r="P7" s="37"/>
      <c r="Q7" s="37"/>
      <c r="R7" s="37"/>
    </row>
    <row r="8" spans="1:19" ht="15" customHeight="1" x14ac:dyDescent="0.25">
      <c r="A8" s="39" t="s">
        <v>18</v>
      </c>
      <c r="B8" s="51">
        <v>287</v>
      </c>
      <c r="C8" s="32">
        <v>54.875717017208402</v>
      </c>
      <c r="D8" s="52">
        <v>328</v>
      </c>
      <c r="E8" s="64">
        <v>62.715105162523898</v>
      </c>
      <c r="F8" s="51">
        <v>481</v>
      </c>
      <c r="G8" s="64">
        <v>91.969407265774393</v>
      </c>
      <c r="H8" s="51">
        <v>472</v>
      </c>
      <c r="I8" s="64">
        <v>90.248565965583197</v>
      </c>
      <c r="J8" s="51">
        <v>523</v>
      </c>
      <c r="K8" s="37"/>
      <c r="L8" s="37"/>
      <c r="M8" s="37"/>
      <c r="N8" s="37"/>
      <c r="O8" s="37"/>
      <c r="P8" s="37"/>
      <c r="Q8" s="37"/>
      <c r="R8" s="37"/>
    </row>
    <row r="9" spans="1:19" ht="15" customHeight="1" x14ac:dyDescent="0.25">
      <c r="A9" s="41" t="s">
        <v>19</v>
      </c>
      <c r="B9" s="51">
        <v>30</v>
      </c>
      <c r="C9" s="32">
        <v>25.4237288135593</v>
      </c>
      <c r="D9" s="52">
        <v>42</v>
      </c>
      <c r="E9" s="64">
        <v>35.593220338983102</v>
      </c>
      <c r="F9" s="51">
        <v>111</v>
      </c>
      <c r="G9" s="64">
        <v>94.067796610169495</v>
      </c>
      <c r="H9" s="51">
        <v>121</v>
      </c>
      <c r="I9" s="64">
        <v>102.542372881356</v>
      </c>
      <c r="J9" s="51">
        <v>118</v>
      </c>
      <c r="K9" s="37"/>
      <c r="L9" s="37"/>
      <c r="M9" s="37"/>
      <c r="N9" s="37"/>
      <c r="O9" s="37"/>
      <c r="P9" s="37"/>
      <c r="Q9" s="37"/>
      <c r="R9" s="37"/>
    </row>
    <row r="10" spans="1:19" ht="15" customHeight="1" x14ac:dyDescent="0.25">
      <c r="A10" s="39" t="s">
        <v>20</v>
      </c>
      <c r="B10" s="51">
        <v>1616145</v>
      </c>
      <c r="C10" s="32">
        <v>53.554652822351997</v>
      </c>
      <c r="D10" s="52">
        <v>1547731</v>
      </c>
      <c r="E10" s="64">
        <v>51.2875988029488</v>
      </c>
      <c r="F10" s="51">
        <v>3894154</v>
      </c>
      <c r="G10" s="64">
        <v>129.04167974208599</v>
      </c>
      <c r="H10" s="51">
        <v>3400199</v>
      </c>
      <c r="I10" s="64">
        <v>112.673353549285</v>
      </c>
      <c r="J10" s="51">
        <v>3017749</v>
      </c>
      <c r="K10" s="37"/>
      <c r="L10" s="37"/>
      <c r="M10" s="37"/>
      <c r="N10" s="37"/>
      <c r="O10" s="37"/>
      <c r="P10" s="37"/>
      <c r="Q10" s="37"/>
      <c r="R10" s="37"/>
    </row>
    <row r="11" spans="1:19" ht="15" customHeight="1" x14ac:dyDescent="0.25">
      <c r="A11" s="39" t="s">
        <v>21</v>
      </c>
      <c r="B11" s="51">
        <v>965</v>
      </c>
      <c r="C11" s="32">
        <v>29.075022597167798</v>
      </c>
      <c r="D11" s="52">
        <v>869</v>
      </c>
      <c r="E11" s="64">
        <v>26.2</v>
      </c>
      <c r="F11" s="51">
        <v>2817</v>
      </c>
      <c r="G11" s="64">
        <v>84.874962338053606</v>
      </c>
      <c r="H11" s="51">
        <v>3086</v>
      </c>
      <c r="I11" s="64">
        <v>92.979813196745994</v>
      </c>
      <c r="J11" s="51">
        <v>3319</v>
      </c>
      <c r="K11" s="37"/>
      <c r="L11" s="37"/>
      <c r="M11" s="37"/>
      <c r="N11" s="37"/>
      <c r="O11" s="37"/>
      <c r="P11" s="37"/>
      <c r="Q11" s="37"/>
      <c r="R11" s="37"/>
    </row>
    <row r="12" spans="1:19" ht="15" customHeight="1" x14ac:dyDescent="0.25">
      <c r="A12" s="39" t="s">
        <v>34</v>
      </c>
      <c r="B12" s="51">
        <v>217210</v>
      </c>
      <c r="C12" s="32">
        <v>44.653448045473702</v>
      </c>
      <c r="D12" s="52">
        <v>151036</v>
      </c>
      <c r="E12" s="64">
        <v>31</v>
      </c>
      <c r="F12" s="51">
        <v>562265</v>
      </c>
      <c r="G12" s="64">
        <v>115.588927605949</v>
      </c>
      <c r="H12" s="51">
        <v>694735</v>
      </c>
      <c r="I12" s="64">
        <v>142.82175419120699</v>
      </c>
      <c r="J12" s="51">
        <v>486435</v>
      </c>
      <c r="K12" s="37"/>
      <c r="L12" s="37"/>
      <c r="M12" s="37"/>
      <c r="N12" s="37"/>
      <c r="O12" s="37"/>
      <c r="P12" s="37"/>
      <c r="Q12" s="37"/>
      <c r="R12" s="37"/>
    </row>
    <row r="13" spans="1:19" ht="15" customHeight="1" x14ac:dyDescent="0.25">
      <c r="A13" s="39" t="s">
        <v>23</v>
      </c>
      <c r="B13" s="51">
        <v>405512</v>
      </c>
      <c r="C13" s="32">
        <v>105.658489558228</v>
      </c>
      <c r="D13" s="52">
        <v>407257</v>
      </c>
      <c r="E13" s="64">
        <v>106.11315936893401</v>
      </c>
      <c r="F13" s="51">
        <v>404723</v>
      </c>
      <c r="G13" s="64">
        <v>105.45291105928899</v>
      </c>
      <c r="H13" s="51">
        <v>386661</v>
      </c>
      <c r="I13" s="64">
        <v>100.74675282377299</v>
      </c>
      <c r="J13" s="51">
        <v>383795</v>
      </c>
      <c r="K13" s="37"/>
      <c r="L13" s="37"/>
      <c r="M13" s="37"/>
      <c r="N13" s="37"/>
      <c r="O13" s="37"/>
      <c r="P13" s="37"/>
      <c r="Q13" s="37"/>
      <c r="R13" s="37"/>
    </row>
    <row r="14" spans="1:19" ht="15" customHeight="1" x14ac:dyDescent="0.25">
      <c r="A14" s="41" t="s">
        <v>24</v>
      </c>
      <c r="B14" s="51">
        <v>349592</v>
      </c>
      <c r="C14" s="32">
        <v>103.126004808331</v>
      </c>
      <c r="D14" s="52">
        <v>349361</v>
      </c>
      <c r="E14" s="64">
        <v>103.057862210357</v>
      </c>
      <c r="F14" s="51">
        <v>349531</v>
      </c>
      <c r="G14" s="64">
        <v>103.10801044263199</v>
      </c>
      <c r="H14" s="51">
        <v>340397</v>
      </c>
      <c r="I14" s="64">
        <v>100.41357542146601</v>
      </c>
      <c r="J14" s="51">
        <v>338995</v>
      </c>
      <c r="K14" s="37"/>
      <c r="L14" s="37"/>
      <c r="M14" s="37"/>
      <c r="N14" s="37"/>
      <c r="O14" s="37"/>
      <c r="P14" s="37"/>
      <c r="Q14" s="37"/>
      <c r="R14" s="37"/>
    </row>
    <row r="15" spans="1:19" ht="15" customHeight="1" x14ac:dyDescent="0.25">
      <c r="A15" s="41" t="s">
        <v>25</v>
      </c>
      <c r="B15" s="51">
        <v>330049</v>
      </c>
      <c r="C15" s="32">
        <v>102.51847388186</v>
      </c>
      <c r="D15" s="52">
        <v>331126</v>
      </c>
      <c r="E15" s="64">
        <v>102.853007228032</v>
      </c>
      <c r="F15" s="51">
        <v>328361</v>
      </c>
      <c r="G15" s="64">
        <v>101.99415420838</v>
      </c>
      <c r="H15" s="51">
        <v>320545</v>
      </c>
      <c r="I15" s="64">
        <v>99.566380175249506</v>
      </c>
      <c r="J15" s="51">
        <v>321941</v>
      </c>
      <c r="K15" s="37"/>
      <c r="L15" s="37"/>
      <c r="M15" s="37"/>
      <c r="N15" s="37"/>
      <c r="O15" s="37"/>
      <c r="P15" s="37"/>
      <c r="Q15" s="37"/>
      <c r="R15" s="37"/>
    </row>
    <row r="16" spans="1:19" ht="15" customHeight="1" x14ac:dyDescent="0.25">
      <c r="A16" s="39" t="s">
        <v>35</v>
      </c>
      <c r="B16" s="51">
        <v>2098.3000000000002</v>
      </c>
      <c r="C16" s="32">
        <v>103.13083652806399</v>
      </c>
      <c r="D16" s="52">
        <v>2101.1</v>
      </c>
      <c r="E16" s="64">
        <v>103.26845571611101</v>
      </c>
      <c r="F16" s="51">
        <v>2077</v>
      </c>
      <c r="G16" s="64">
        <v>102.083947704709</v>
      </c>
      <c r="H16" s="51">
        <v>2064.1</v>
      </c>
      <c r="I16" s="64">
        <v>101.449916445493</v>
      </c>
      <c r="J16" s="51">
        <v>2034.6</v>
      </c>
      <c r="K16" s="37"/>
      <c r="L16" s="37"/>
      <c r="M16" s="37"/>
      <c r="N16" s="37"/>
      <c r="O16" s="37"/>
      <c r="P16" s="37"/>
      <c r="Q16" s="37"/>
      <c r="R16" s="37"/>
    </row>
    <row r="17" spans="1:18" ht="15" customHeight="1" x14ac:dyDescent="0.25">
      <c r="A17" s="41" t="s">
        <v>36</v>
      </c>
      <c r="B17" s="51">
        <v>1061.3</v>
      </c>
      <c r="C17" s="32">
        <v>103.41030887654701</v>
      </c>
      <c r="D17" s="52">
        <v>1067.9000000000001</v>
      </c>
      <c r="E17" s="64">
        <v>104.05339569326701</v>
      </c>
      <c r="F17" s="51">
        <v>1091.5999999999999</v>
      </c>
      <c r="G17" s="64">
        <v>106.36266198967201</v>
      </c>
      <c r="H17" s="51">
        <v>1118.9000000000001</v>
      </c>
      <c r="I17" s="64">
        <v>109.022702913378</v>
      </c>
      <c r="J17" s="51">
        <v>1026.3</v>
      </c>
      <c r="K17" s="37"/>
      <c r="L17" s="37"/>
      <c r="M17" s="37"/>
      <c r="N17" s="37"/>
      <c r="O17" s="37"/>
      <c r="P17" s="37"/>
      <c r="Q17" s="37"/>
      <c r="R17" s="37"/>
    </row>
    <row r="18" spans="1:18" ht="15" customHeight="1" x14ac:dyDescent="0.25">
      <c r="A18" s="39" t="s">
        <v>37</v>
      </c>
      <c r="B18" s="51">
        <v>304307.90000000002</v>
      </c>
      <c r="C18" s="32">
        <v>72.379452570569299</v>
      </c>
      <c r="D18" s="52">
        <v>235124.3</v>
      </c>
      <c r="E18" s="64">
        <v>55.924174561482999</v>
      </c>
      <c r="F18" s="51">
        <v>533682</v>
      </c>
      <c r="G18" s="64">
        <v>126.935945490625</v>
      </c>
      <c r="H18" s="51">
        <v>448469.5</v>
      </c>
      <c r="I18" s="64">
        <v>106.668203173815</v>
      </c>
      <c r="J18" s="51">
        <v>420434.1</v>
      </c>
      <c r="K18" s="37"/>
      <c r="L18" s="37"/>
      <c r="M18" s="37"/>
      <c r="N18" s="37"/>
      <c r="O18" s="37"/>
      <c r="P18" s="37"/>
      <c r="Q18" s="37"/>
      <c r="R18" s="37"/>
    </row>
    <row r="19" spans="1:18" ht="15" customHeight="1" x14ac:dyDescent="0.25">
      <c r="A19" s="41" t="s">
        <v>38</v>
      </c>
      <c r="B19" s="51">
        <v>161610.79999999999</v>
      </c>
      <c r="C19" s="32">
        <v>81.145114019844101</v>
      </c>
      <c r="D19" s="52">
        <v>115338.8</v>
      </c>
      <c r="E19" s="64">
        <v>57.911847951448699</v>
      </c>
      <c r="F19" s="51">
        <v>305176.8</v>
      </c>
      <c r="G19" s="64">
        <v>153.229896963638</v>
      </c>
      <c r="H19" s="51">
        <v>205164.9</v>
      </c>
      <c r="I19" s="64">
        <v>103.01371692591</v>
      </c>
      <c r="J19" s="51">
        <v>199162.7</v>
      </c>
      <c r="K19" s="37"/>
      <c r="L19" s="37"/>
      <c r="M19" s="37"/>
      <c r="N19" s="37"/>
      <c r="O19" s="37"/>
      <c r="P19" s="37"/>
      <c r="Q19" s="37"/>
      <c r="R19" s="37"/>
    </row>
    <row r="20" spans="1:18" ht="15" customHeight="1" x14ac:dyDescent="0.25">
      <c r="A20" s="39" t="s">
        <v>39</v>
      </c>
      <c r="B20" s="51">
        <v>2759708</v>
      </c>
      <c r="C20" s="32">
        <v>116.891325775566</v>
      </c>
      <c r="D20" s="52">
        <v>2656598.7000000002</v>
      </c>
      <c r="E20" s="64">
        <v>112.52398590598899</v>
      </c>
      <c r="F20" s="51">
        <v>2917136.1</v>
      </c>
      <c r="G20" s="64">
        <v>123.6</v>
      </c>
      <c r="H20" s="51">
        <v>2635014.2000000002</v>
      </c>
      <c r="I20" s="64">
        <v>111.60974395676701</v>
      </c>
      <c r="J20" s="51">
        <v>2360917.7000000002</v>
      </c>
      <c r="K20" s="37"/>
      <c r="L20" s="37"/>
      <c r="M20" s="37"/>
      <c r="N20" s="37"/>
      <c r="O20" s="37"/>
      <c r="P20" s="37"/>
      <c r="Q20" s="37"/>
      <c r="R20" s="37"/>
    </row>
    <row r="21" spans="1:18" ht="15" customHeight="1" x14ac:dyDescent="0.25">
      <c r="A21" s="53" t="s">
        <v>40</v>
      </c>
      <c r="B21" s="54">
        <v>49605.8</v>
      </c>
      <c r="C21" s="45">
        <v>83.938914505689795</v>
      </c>
      <c r="D21" s="55">
        <v>62797.1</v>
      </c>
      <c r="E21" s="65">
        <v>106.260163289479</v>
      </c>
      <c r="F21" s="54">
        <v>124492.5</v>
      </c>
      <c r="G21" s="65">
        <v>210.7</v>
      </c>
      <c r="H21" s="56" t="s">
        <v>41</v>
      </c>
      <c r="I21" s="56" t="s">
        <v>41</v>
      </c>
      <c r="J21" s="54">
        <v>59097.5</v>
      </c>
    </row>
    <row r="22" spans="1:18" ht="15" customHeight="1" x14ac:dyDescent="0.25">
      <c r="A22" s="57" t="s">
        <v>42</v>
      </c>
      <c r="B22" s="141">
        <v>11.0268151558063</v>
      </c>
      <c r="C22" s="141"/>
      <c r="D22" s="142">
        <v>8.8505764909092193</v>
      </c>
      <c r="E22" s="142"/>
      <c r="F22" s="141">
        <v>18.3</v>
      </c>
      <c r="G22" s="141"/>
      <c r="H22" s="141">
        <v>17.019623651364</v>
      </c>
      <c r="I22" s="141"/>
      <c r="J22" s="58">
        <v>17.808079459948999</v>
      </c>
    </row>
    <row r="23" spans="1:18" ht="15" customHeight="1" x14ac:dyDescent="0.25">
      <c r="A23" s="59"/>
      <c r="B23" s="59"/>
      <c r="C23" s="59"/>
      <c r="K23" s="60"/>
      <c r="L23" s="60"/>
      <c r="M23" s="60"/>
      <c r="N23" s="60"/>
      <c r="O23" s="60"/>
      <c r="P23" s="60"/>
      <c r="Q23" s="60"/>
      <c r="R23" s="60"/>
    </row>
  </sheetData>
  <mergeCells count="6">
    <mergeCell ref="A1:J1"/>
    <mergeCell ref="A2:J2"/>
    <mergeCell ref="B22:C22"/>
    <mergeCell ref="D22:E22"/>
    <mergeCell ref="F22:G22"/>
    <mergeCell ref="H22:I2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zoomScaleNormal="100" workbookViewId="0">
      <selection sqref="A1:J1"/>
    </sheetView>
  </sheetViews>
  <sheetFormatPr defaultColWidth="8.85546875" defaultRowHeight="15" x14ac:dyDescent="0.25"/>
  <cols>
    <col min="1" max="1" width="49.140625" style="23" customWidth="1"/>
    <col min="2" max="10" width="10.28515625" style="23" customWidth="1"/>
    <col min="11" max="15" width="6" style="23" customWidth="1"/>
    <col min="16" max="20" width="8.85546875" style="23"/>
    <col min="21" max="22" width="9" customWidth="1"/>
    <col min="23" max="16384" width="8.85546875" style="23"/>
  </cols>
  <sheetData>
    <row r="1" spans="1:20" ht="15" customHeight="1" x14ac:dyDescent="0.25">
      <c r="A1" s="136" t="s">
        <v>31</v>
      </c>
      <c r="B1" s="136"/>
      <c r="C1" s="136"/>
      <c r="D1" s="136"/>
      <c r="E1" s="136"/>
      <c r="F1" s="136"/>
      <c r="G1" s="136"/>
      <c r="H1" s="136"/>
      <c r="I1" s="136"/>
      <c r="J1" s="136"/>
      <c r="K1" s="11"/>
      <c r="L1" s="11"/>
      <c r="M1" s="11"/>
      <c r="N1" s="11"/>
      <c r="O1" s="11"/>
      <c r="P1" s="11"/>
      <c r="Q1" s="11"/>
      <c r="R1" s="11"/>
      <c r="S1" s="11"/>
    </row>
    <row r="2" spans="1:20" ht="15" customHeight="1" x14ac:dyDescent="0.25">
      <c r="A2" s="138" t="s">
        <v>44</v>
      </c>
      <c r="B2" s="138"/>
      <c r="C2" s="138"/>
      <c r="D2" s="138"/>
      <c r="E2" s="138"/>
      <c r="F2" s="138"/>
      <c r="G2" s="138"/>
      <c r="H2" s="138"/>
      <c r="I2" s="138"/>
      <c r="J2" s="138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30" customHeight="1" x14ac:dyDescent="0.25">
      <c r="A3" s="48" t="s">
        <v>2</v>
      </c>
      <c r="B3" s="26">
        <v>2021</v>
      </c>
      <c r="C3" s="27" t="s">
        <v>27</v>
      </c>
      <c r="D3" s="26">
        <v>2020</v>
      </c>
      <c r="E3" s="28" t="s">
        <v>28</v>
      </c>
      <c r="F3" s="26">
        <v>2019</v>
      </c>
      <c r="G3" s="29" t="s">
        <v>29</v>
      </c>
      <c r="H3" s="26">
        <v>2018</v>
      </c>
      <c r="I3" s="29" t="s">
        <v>224</v>
      </c>
      <c r="J3" s="26">
        <v>2017</v>
      </c>
      <c r="K3" s="49"/>
      <c r="L3" s="49"/>
      <c r="M3" s="49"/>
      <c r="N3" s="49"/>
      <c r="O3" s="49"/>
      <c r="P3" s="49"/>
      <c r="Q3" s="49"/>
      <c r="R3" s="49"/>
      <c r="S3" s="49"/>
    </row>
    <row r="4" spans="1:20" ht="15" customHeight="1" x14ac:dyDescent="0.25">
      <c r="A4" s="50" t="s">
        <v>14</v>
      </c>
      <c r="B4" s="63">
        <v>37</v>
      </c>
      <c r="C4" s="32">
        <v>90.2</v>
      </c>
      <c r="D4" s="61">
        <v>38</v>
      </c>
      <c r="E4" s="62">
        <v>92.7</v>
      </c>
      <c r="F4" s="63">
        <v>41</v>
      </c>
      <c r="G4" s="62">
        <v>100</v>
      </c>
      <c r="H4" s="63">
        <v>43</v>
      </c>
      <c r="I4" s="62">
        <v>104.9</v>
      </c>
      <c r="J4" s="63">
        <v>41</v>
      </c>
      <c r="K4" s="37"/>
      <c r="L4" s="37"/>
      <c r="M4" s="37"/>
      <c r="N4" s="37"/>
      <c r="O4" s="37"/>
    </row>
    <row r="5" spans="1:20" ht="15" customHeight="1" x14ac:dyDescent="0.25">
      <c r="A5" s="39" t="s">
        <v>15</v>
      </c>
      <c r="B5" s="51">
        <v>4</v>
      </c>
      <c r="C5" s="32">
        <v>100</v>
      </c>
      <c r="D5" s="52">
        <v>4</v>
      </c>
      <c r="E5" s="64">
        <v>100</v>
      </c>
      <c r="F5" s="51">
        <v>4</v>
      </c>
      <c r="G5" s="64">
        <v>100</v>
      </c>
      <c r="H5" s="51">
        <v>4</v>
      </c>
      <c r="I5" s="64">
        <v>100</v>
      </c>
      <c r="J5" s="51">
        <v>4</v>
      </c>
      <c r="K5" s="37"/>
      <c r="L5" s="37"/>
      <c r="M5" s="37"/>
      <c r="N5" s="37"/>
      <c r="O5" s="37"/>
    </row>
    <row r="6" spans="1:20" ht="15" customHeight="1" x14ac:dyDescent="0.25">
      <c r="A6" s="39" t="s">
        <v>16</v>
      </c>
      <c r="B6" s="51">
        <v>4</v>
      </c>
      <c r="C6" s="32">
        <v>66.6666666666667</v>
      </c>
      <c r="D6" s="52">
        <v>4</v>
      </c>
      <c r="E6" s="64">
        <v>66.6666666666667</v>
      </c>
      <c r="F6" s="51">
        <v>6</v>
      </c>
      <c r="G6" s="64">
        <v>100</v>
      </c>
      <c r="H6" s="51">
        <v>6</v>
      </c>
      <c r="I6" s="64">
        <v>100</v>
      </c>
      <c r="J6" s="51">
        <v>6</v>
      </c>
      <c r="K6" s="37"/>
      <c r="L6" s="37"/>
      <c r="M6" s="37"/>
      <c r="N6" s="37"/>
      <c r="O6" s="37"/>
    </row>
    <row r="7" spans="1:20" ht="15" customHeight="1" x14ac:dyDescent="0.25">
      <c r="A7" s="39" t="s">
        <v>17</v>
      </c>
      <c r="B7" s="51">
        <v>95</v>
      </c>
      <c r="C7" s="32">
        <v>83.3333333333333</v>
      </c>
      <c r="D7" s="52">
        <v>102</v>
      </c>
      <c r="E7" s="64">
        <v>89.473684210526301</v>
      </c>
      <c r="F7" s="51">
        <v>110</v>
      </c>
      <c r="G7" s="64">
        <v>96.491228070175396</v>
      </c>
      <c r="H7" s="51">
        <v>117</v>
      </c>
      <c r="I7" s="64">
        <v>102.631578947368</v>
      </c>
      <c r="J7" s="51">
        <v>114</v>
      </c>
      <c r="K7" s="37"/>
      <c r="L7" s="37"/>
      <c r="M7" s="37"/>
      <c r="N7" s="37"/>
      <c r="O7" s="37"/>
    </row>
    <row r="8" spans="1:20" ht="15" customHeight="1" x14ac:dyDescent="0.25">
      <c r="A8" s="39" t="s">
        <v>18</v>
      </c>
      <c r="B8" s="51">
        <v>93</v>
      </c>
      <c r="C8" s="32">
        <v>44.075829383886301</v>
      </c>
      <c r="D8" s="52">
        <v>113</v>
      </c>
      <c r="E8" s="64">
        <v>53.554502369668199</v>
      </c>
      <c r="F8" s="51">
        <v>215</v>
      </c>
      <c r="G8" s="64">
        <v>101.89573459715599</v>
      </c>
      <c r="H8" s="51">
        <v>221</v>
      </c>
      <c r="I8" s="64">
        <v>104.739336492891</v>
      </c>
      <c r="J8" s="51">
        <v>211</v>
      </c>
      <c r="K8" s="37"/>
      <c r="L8" s="37"/>
      <c r="M8" s="37"/>
      <c r="N8" s="37"/>
      <c r="O8" s="37"/>
    </row>
    <row r="9" spans="1:20" ht="15" customHeight="1" x14ac:dyDescent="0.25">
      <c r="A9" s="41" t="s">
        <v>19</v>
      </c>
      <c r="B9" s="51">
        <v>15</v>
      </c>
      <c r="C9" s="32">
        <v>68.181818181818201</v>
      </c>
      <c r="D9" s="52">
        <v>24</v>
      </c>
      <c r="E9" s="64">
        <v>109.09090909090899</v>
      </c>
      <c r="F9" s="51">
        <v>18</v>
      </c>
      <c r="G9" s="64">
        <v>81.818181818181799</v>
      </c>
      <c r="H9" s="51">
        <v>14</v>
      </c>
      <c r="I9" s="64">
        <v>63.636363636363598</v>
      </c>
      <c r="J9" s="51">
        <v>22</v>
      </c>
      <c r="K9" s="37"/>
      <c r="L9" s="37"/>
      <c r="M9" s="37"/>
      <c r="N9" s="37"/>
      <c r="O9" s="37"/>
    </row>
    <row r="10" spans="1:20" ht="15" customHeight="1" x14ac:dyDescent="0.25">
      <c r="A10" s="39" t="s">
        <v>20</v>
      </c>
      <c r="B10" s="51">
        <v>406562</v>
      </c>
      <c r="C10" s="32">
        <v>29.9301588890795</v>
      </c>
      <c r="D10" s="52">
        <v>353574</v>
      </c>
      <c r="E10" s="64">
        <v>26.029304261213301</v>
      </c>
      <c r="F10" s="51">
        <v>1281023</v>
      </c>
      <c r="G10" s="64">
        <v>94.305965462992702</v>
      </c>
      <c r="H10" s="51">
        <v>1378893</v>
      </c>
      <c r="I10" s="64">
        <v>101.51092965166301</v>
      </c>
      <c r="J10" s="51">
        <v>1358369</v>
      </c>
      <c r="K10" s="37"/>
      <c r="L10" s="37"/>
      <c r="M10" s="37"/>
      <c r="N10" s="37"/>
      <c r="O10" s="37"/>
    </row>
    <row r="11" spans="1:20" ht="15" customHeight="1" x14ac:dyDescent="0.25">
      <c r="A11" s="39" t="s">
        <v>21</v>
      </c>
      <c r="B11" s="51">
        <v>146</v>
      </c>
      <c r="C11" s="32">
        <v>43.3234421364985</v>
      </c>
      <c r="D11" s="52">
        <v>338</v>
      </c>
      <c r="E11" s="64">
        <v>100.3</v>
      </c>
      <c r="F11" s="51">
        <v>484</v>
      </c>
      <c r="G11" s="64">
        <v>143.620178041543</v>
      </c>
      <c r="H11" s="51">
        <v>454</v>
      </c>
      <c r="I11" s="64">
        <v>134.71810089020801</v>
      </c>
      <c r="J11" s="51">
        <v>337</v>
      </c>
      <c r="K11" s="37"/>
      <c r="L11" s="37"/>
      <c r="M11" s="37"/>
      <c r="N11" s="37"/>
      <c r="O11" s="37"/>
    </row>
    <row r="12" spans="1:20" ht="15" customHeight="1" x14ac:dyDescent="0.25">
      <c r="A12" s="39" t="s">
        <v>34</v>
      </c>
      <c r="B12" s="51">
        <v>15596</v>
      </c>
      <c r="C12" s="32">
        <v>57.153327469950199</v>
      </c>
      <c r="D12" s="52">
        <v>13758</v>
      </c>
      <c r="E12" s="64">
        <v>50.4</v>
      </c>
      <c r="F12" s="51">
        <v>45114</v>
      </c>
      <c r="G12" s="64">
        <v>165.325417766051</v>
      </c>
      <c r="H12" s="51">
        <v>58712</v>
      </c>
      <c r="I12" s="64">
        <v>215.15684549985301</v>
      </c>
      <c r="J12" s="51">
        <v>27288</v>
      </c>
      <c r="K12" s="37"/>
      <c r="L12" s="37"/>
      <c r="M12" s="37"/>
      <c r="N12" s="37"/>
      <c r="O12" s="37"/>
    </row>
    <row r="13" spans="1:20" ht="15" customHeight="1" x14ac:dyDescent="0.25">
      <c r="A13" s="39" t="s">
        <v>23</v>
      </c>
      <c r="B13" s="51">
        <v>57758</v>
      </c>
      <c r="C13" s="32">
        <v>108.528908848344</v>
      </c>
      <c r="D13" s="52">
        <v>57138</v>
      </c>
      <c r="E13" s="64">
        <v>107.363911385032</v>
      </c>
      <c r="F13" s="51">
        <v>59596</v>
      </c>
      <c r="G13" s="64">
        <v>111.982562618614</v>
      </c>
      <c r="H13" s="51">
        <v>62021</v>
      </c>
      <c r="I13" s="64">
        <v>116.53920592269699</v>
      </c>
      <c r="J13" s="51">
        <v>53219</v>
      </c>
    </row>
    <row r="14" spans="1:20" ht="15" customHeight="1" x14ac:dyDescent="0.25">
      <c r="A14" s="66" t="s">
        <v>24</v>
      </c>
      <c r="B14" s="51">
        <v>45355</v>
      </c>
      <c r="C14" s="32">
        <v>119.999470843476</v>
      </c>
      <c r="D14" s="52">
        <v>44325</v>
      </c>
      <c r="E14" s="64">
        <v>117.274314742301</v>
      </c>
      <c r="F14" s="51">
        <v>45042</v>
      </c>
      <c r="G14" s="64">
        <v>119.171340882633</v>
      </c>
      <c r="H14" s="51">
        <v>45007</v>
      </c>
      <c r="I14" s="64">
        <v>119.07873849084601</v>
      </c>
      <c r="J14" s="51">
        <v>37796</v>
      </c>
    </row>
    <row r="15" spans="1:20" ht="15" customHeight="1" x14ac:dyDescent="0.25">
      <c r="A15" s="67" t="s">
        <v>25</v>
      </c>
      <c r="B15" s="54">
        <v>29998</v>
      </c>
      <c r="C15" s="45">
        <v>112.230161996334</v>
      </c>
      <c r="D15" s="55">
        <v>29620</v>
      </c>
      <c r="E15" s="65">
        <v>110.815967675558</v>
      </c>
      <c r="F15" s="54">
        <v>30808</v>
      </c>
      <c r="G15" s="65">
        <v>115.260578397995</v>
      </c>
      <c r="H15" s="54">
        <v>31948</v>
      </c>
      <c r="I15" s="65">
        <v>119.525608889221</v>
      </c>
      <c r="J15" s="54">
        <v>26729</v>
      </c>
    </row>
    <row r="16" spans="1:20" ht="15" customHeight="1" x14ac:dyDescent="0.25">
      <c r="A16" s="68"/>
      <c r="B16" s="68"/>
      <c r="C16" s="68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Normal="100" workbookViewId="0">
      <selection sqref="A1:J1"/>
    </sheetView>
  </sheetViews>
  <sheetFormatPr defaultColWidth="8.85546875" defaultRowHeight="15" x14ac:dyDescent="0.25"/>
  <cols>
    <col min="1" max="1" width="49.140625" style="23" customWidth="1"/>
    <col min="2" max="10" width="10.28515625" style="23" customWidth="1"/>
    <col min="11" max="15" width="6" customWidth="1"/>
    <col min="16" max="20" width="8.85546875" style="23"/>
    <col min="21" max="21" width="9" customWidth="1"/>
    <col min="22" max="16384" width="8.85546875" style="23"/>
  </cols>
  <sheetData>
    <row r="1" spans="1:20" ht="15" customHeight="1" x14ac:dyDescent="0.25">
      <c r="A1" s="136" t="s">
        <v>31</v>
      </c>
      <c r="B1" s="136"/>
      <c r="C1" s="136"/>
      <c r="D1" s="136"/>
      <c r="E1" s="136"/>
      <c r="F1" s="136"/>
      <c r="G1" s="136"/>
      <c r="H1" s="136"/>
      <c r="I1" s="136"/>
      <c r="J1" s="136"/>
      <c r="K1" s="11"/>
      <c r="L1" s="11"/>
      <c r="M1" s="11"/>
      <c r="N1" s="11"/>
      <c r="O1" s="11"/>
      <c r="P1" s="11"/>
      <c r="Q1" s="11"/>
      <c r="R1" s="11"/>
      <c r="S1" s="11"/>
    </row>
    <row r="2" spans="1:20" ht="15" customHeight="1" x14ac:dyDescent="0.25">
      <c r="A2" s="138" t="s">
        <v>45</v>
      </c>
      <c r="B2" s="138"/>
      <c r="C2" s="138"/>
      <c r="D2" s="138"/>
      <c r="E2" s="138"/>
      <c r="F2" s="138"/>
      <c r="G2" s="138"/>
      <c r="H2" s="138"/>
      <c r="I2" s="138"/>
      <c r="J2" s="138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30" customHeight="1" x14ac:dyDescent="0.25">
      <c r="A3" s="48" t="s">
        <v>2</v>
      </c>
      <c r="B3" s="26">
        <v>2021</v>
      </c>
      <c r="C3" s="27" t="s">
        <v>27</v>
      </c>
      <c r="D3" s="26">
        <v>2020</v>
      </c>
      <c r="E3" s="28" t="s">
        <v>28</v>
      </c>
      <c r="F3" s="26">
        <v>2019</v>
      </c>
      <c r="G3" s="29" t="s">
        <v>29</v>
      </c>
      <c r="H3" s="26">
        <v>2018</v>
      </c>
      <c r="I3" s="29" t="s">
        <v>224</v>
      </c>
      <c r="J3" s="26">
        <v>2017</v>
      </c>
      <c r="K3" s="49"/>
      <c r="L3" s="49"/>
      <c r="M3" s="49"/>
      <c r="N3" s="49"/>
      <c r="O3" s="49"/>
      <c r="P3" s="49"/>
      <c r="Q3" s="49"/>
      <c r="R3" s="49"/>
      <c r="S3" s="49"/>
    </row>
    <row r="4" spans="1:20" ht="15" customHeight="1" x14ac:dyDescent="0.25">
      <c r="A4" s="69" t="s">
        <v>14</v>
      </c>
      <c r="B4" s="63">
        <v>46</v>
      </c>
      <c r="C4" s="32">
        <v>86.8</v>
      </c>
      <c r="D4" s="61">
        <v>51</v>
      </c>
      <c r="E4" s="62">
        <v>96.2</v>
      </c>
      <c r="F4" s="63">
        <v>57</v>
      </c>
      <c r="G4" s="62">
        <v>107.5</v>
      </c>
      <c r="H4" s="63">
        <v>56</v>
      </c>
      <c r="I4" s="62">
        <v>105.7</v>
      </c>
      <c r="J4" s="63">
        <v>53</v>
      </c>
    </row>
    <row r="5" spans="1:20" ht="15" customHeight="1" x14ac:dyDescent="0.25">
      <c r="A5" s="39" t="s">
        <v>15</v>
      </c>
      <c r="B5" s="51">
        <v>2</v>
      </c>
      <c r="C5" s="32">
        <v>200</v>
      </c>
      <c r="D5" s="52">
        <v>2</v>
      </c>
      <c r="E5" s="64">
        <v>200</v>
      </c>
      <c r="F5" s="51">
        <v>2</v>
      </c>
      <c r="G5" s="64">
        <v>200</v>
      </c>
      <c r="H5" s="51">
        <v>2</v>
      </c>
      <c r="I5" s="64">
        <v>200</v>
      </c>
      <c r="J5" s="51">
        <v>1</v>
      </c>
    </row>
    <row r="6" spans="1:20" ht="15" customHeight="1" x14ac:dyDescent="0.25">
      <c r="A6" s="39" t="s">
        <v>16</v>
      </c>
      <c r="B6" s="51">
        <v>3</v>
      </c>
      <c r="C6" s="32">
        <v>60</v>
      </c>
      <c r="D6" s="52">
        <v>4</v>
      </c>
      <c r="E6" s="64">
        <v>80</v>
      </c>
      <c r="F6" s="51">
        <v>5</v>
      </c>
      <c r="G6" s="64">
        <v>100</v>
      </c>
      <c r="H6" s="51">
        <v>5</v>
      </c>
      <c r="I6" s="64">
        <v>100</v>
      </c>
      <c r="J6" s="51">
        <v>5</v>
      </c>
    </row>
    <row r="7" spans="1:20" ht="15" customHeight="1" x14ac:dyDescent="0.25">
      <c r="A7" s="39" t="s">
        <v>17</v>
      </c>
      <c r="B7" s="51">
        <v>152</v>
      </c>
      <c r="C7" s="32">
        <v>124.590163934426</v>
      </c>
      <c r="D7" s="52">
        <v>125</v>
      </c>
      <c r="E7" s="64">
        <v>102.45901639344299</v>
      </c>
      <c r="F7" s="51">
        <v>130</v>
      </c>
      <c r="G7" s="64">
        <v>106.55737704918</v>
      </c>
      <c r="H7" s="51">
        <v>125</v>
      </c>
      <c r="I7" s="64">
        <v>102.45901639344299</v>
      </c>
      <c r="J7" s="51">
        <v>122</v>
      </c>
    </row>
    <row r="8" spans="1:20" ht="15" customHeight="1" x14ac:dyDescent="0.25">
      <c r="A8" s="39" t="s">
        <v>18</v>
      </c>
      <c r="B8" s="51">
        <v>49</v>
      </c>
      <c r="C8" s="32">
        <v>74.242424242424306</v>
      </c>
      <c r="D8" s="52">
        <v>44</v>
      </c>
      <c r="E8" s="64">
        <v>66.6666666666667</v>
      </c>
      <c r="F8" s="51">
        <v>56</v>
      </c>
      <c r="G8" s="64">
        <v>84.848484848484802</v>
      </c>
      <c r="H8" s="51">
        <v>67</v>
      </c>
      <c r="I8" s="64">
        <v>101.515151515152</v>
      </c>
      <c r="J8" s="51">
        <v>66</v>
      </c>
    </row>
    <row r="9" spans="1:20" ht="15" customHeight="1" x14ac:dyDescent="0.25">
      <c r="A9" s="41" t="s">
        <v>19</v>
      </c>
      <c r="B9" s="51">
        <v>2</v>
      </c>
      <c r="C9" s="32">
        <v>200</v>
      </c>
      <c r="D9" s="52">
        <v>1</v>
      </c>
      <c r="E9" s="64">
        <v>100</v>
      </c>
      <c r="F9" s="51">
        <v>1</v>
      </c>
      <c r="G9" s="64">
        <v>100</v>
      </c>
      <c r="H9" s="51">
        <v>0</v>
      </c>
      <c r="I9" s="70" t="s">
        <v>46</v>
      </c>
      <c r="J9" s="51">
        <v>0</v>
      </c>
    </row>
    <row r="10" spans="1:20" ht="15" customHeight="1" x14ac:dyDescent="0.25">
      <c r="A10" s="39" t="s">
        <v>20</v>
      </c>
      <c r="B10" s="51">
        <v>549829</v>
      </c>
      <c r="C10" s="32">
        <v>51.4904567874759</v>
      </c>
      <c r="D10" s="52">
        <v>591050</v>
      </c>
      <c r="E10" s="64">
        <v>55.350726288059803</v>
      </c>
      <c r="F10" s="51">
        <v>1230222</v>
      </c>
      <c r="G10" s="64">
        <v>115.20798781076</v>
      </c>
      <c r="H10" s="51">
        <v>1218452</v>
      </c>
      <c r="I10" s="64">
        <v>114.105749339547</v>
      </c>
      <c r="J10" s="51">
        <v>1067827</v>
      </c>
    </row>
    <row r="11" spans="1:20" ht="15" customHeight="1" x14ac:dyDescent="0.25">
      <c r="A11" s="39" t="s">
        <v>21</v>
      </c>
      <c r="B11" s="51">
        <v>58</v>
      </c>
      <c r="C11" s="32">
        <v>38.9261744966443</v>
      </c>
      <c r="D11" s="52">
        <v>44</v>
      </c>
      <c r="E11" s="64">
        <v>29.5</v>
      </c>
      <c r="F11" s="51">
        <v>123</v>
      </c>
      <c r="G11" s="64">
        <v>82.550335570469798</v>
      </c>
      <c r="H11" s="51">
        <v>137</v>
      </c>
      <c r="I11" s="64">
        <v>91.946308724832207</v>
      </c>
      <c r="J11" s="51">
        <v>149</v>
      </c>
    </row>
    <row r="12" spans="1:20" ht="15" customHeight="1" x14ac:dyDescent="0.25">
      <c r="A12" s="39" t="s">
        <v>34</v>
      </c>
      <c r="B12" s="51">
        <v>18761</v>
      </c>
      <c r="C12" s="71">
        <v>17.8788571864219</v>
      </c>
      <c r="D12" s="52">
        <v>16270</v>
      </c>
      <c r="E12" s="70">
        <v>15.5</v>
      </c>
      <c r="F12" s="51">
        <v>54509</v>
      </c>
      <c r="G12" s="64">
        <v>51.945985095393297</v>
      </c>
      <c r="H12" s="51">
        <v>154065</v>
      </c>
      <c r="I12" s="64">
        <v>146.82085882554799</v>
      </c>
      <c r="J12" s="51">
        <v>104934</v>
      </c>
    </row>
    <row r="13" spans="1:20" ht="15" customHeight="1" x14ac:dyDescent="0.25">
      <c r="A13" s="39" t="s">
        <v>23</v>
      </c>
      <c r="B13" s="51">
        <v>54437</v>
      </c>
      <c r="C13" s="32">
        <v>99.100689956490896</v>
      </c>
      <c r="D13" s="52">
        <v>55421</v>
      </c>
      <c r="E13" s="64">
        <v>100.89202818080901</v>
      </c>
      <c r="F13" s="51">
        <v>48751</v>
      </c>
      <c r="G13" s="64">
        <v>88.749522127760301</v>
      </c>
      <c r="H13" s="51">
        <v>55016</v>
      </c>
      <c r="I13" s="64">
        <v>100.15473958238501</v>
      </c>
      <c r="J13" s="51">
        <v>54931</v>
      </c>
    </row>
    <row r="14" spans="1:20" ht="15" customHeight="1" x14ac:dyDescent="0.25">
      <c r="A14" s="41" t="s">
        <v>24</v>
      </c>
      <c r="B14" s="51">
        <v>43681</v>
      </c>
      <c r="C14" s="32">
        <v>101.284578106523</v>
      </c>
      <c r="D14" s="52">
        <v>43849</v>
      </c>
      <c r="E14" s="64">
        <v>101.67412525795901</v>
      </c>
      <c r="F14" s="51">
        <v>37506</v>
      </c>
      <c r="G14" s="64">
        <v>86.966401558188593</v>
      </c>
      <c r="H14" s="51">
        <v>43684</v>
      </c>
      <c r="I14" s="64">
        <v>101.29153430565501</v>
      </c>
      <c r="J14" s="51">
        <v>43127</v>
      </c>
    </row>
    <row r="15" spans="1:20" ht="15" customHeight="1" x14ac:dyDescent="0.25">
      <c r="A15" s="53" t="s">
        <v>25</v>
      </c>
      <c r="B15" s="54">
        <v>31900</v>
      </c>
      <c r="C15" s="45">
        <v>104.944566898049</v>
      </c>
      <c r="D15" s="55">
        <v>33300</v>
      </c>
      <c r="E15" s="65">
        <v>109.55028456755601</v>
      </c>
      <c r="F15" s="54">
        <v>27168</v>
      </c>
      <c r="G15" s="65">
        <v>89.377241175115998</v>
      </c>
      <c r="H15" s="54">
        <v>31290</v>
      </c>
      <c r="I15" s="65">
        <v>102.937789913478</v>
      </c>
      <c r="J15" s="54">
        <v>30397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Normal="100" workbookViewId="0">
      <selection sqref="A1:G1"/>
    </sheetView>
  </sheetViews>
  <sheetFormatPr defaultColWidth="8.85546875" defaultRowHeight="11.25" x14ac:dyDescent="0.2"/>
  <cols>
    <col min="1" max="1" width="49.140625" style="72" customWidth="1"/>
    <col min="2" max="7" width="10.7109375" style="72" customWidth="1"/>
    <col min="8" max="16384" width="8.85546875" style="72"/>
  </cols>
  <sheetData>
    <row r="1" spans="1:17" ht="15" customHeight="1" x14ac:dyDescent="0.25">
      <c r="A1" s="136" t="s">
        <v>225</v>
      </c>
      <c r="B1" s="136"/>
      <c r="C1" s="136"/>
      <c r="D1" s="136"/>
      <c r="E1" s="136"/>
      <c r="F1" s="136"/>
      <c r="G1" s="136"/>
      <c r="H1" s="11"/>
      <c r="I1" s="11"/>
      <c r="J1" s="11"/>
      <c r="K1" s="11"/>
      <c r="L1" s="11"/>
      <c r="M1" s="11"/>
      <c r="N1" s="11"/>
      <c r="O1" s="11"/>
    </row>
    <row r="2" spans="1:17" ht="15" customHeight="1" x14ac:dyDescent="0.25">
      <c r="A2" s="138" t="s">
        <v>47</v>
      </c>
      <c r="B2" s="138"/>
      <c r="C2" s="138"/>
      <c r="D2" s="138"/>
      <c r="E2" s="138"/>
      <c r="F2" s="138"/>
      <c r="G2" s="138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15" customHeight="1" x14ac:dyDescent="0.25">
      <c r="A3" s="143" t="s">
        <v>2</v>
      </c>
      <c r="B3" s="144" t="s">
        <v>3</v>
      </c>
      <c r="C3" s="144"/>
      <c r="D3" s="144" t="s">
        <v>16</v>
      </c>
      <c r="E3" s="144"/>
      <c r="F3" s="145" t="s">
        <v>17</v>
      </c>
      <c r="G3" s="145"/>
    </row>
    <row r="4" spans="1:17" ht="15" customHeight="1" x14ac:dyDescent="0.25">
      <c r="A4" s="143"/>
      <c r="B4" s="73">
        <f ca="1">TODAY()-365</f>
        <v>44502</v>
      </c>
      <c r="C4" s="74">
        <f ca="1">TODAY()-2*365</f>
        <v>44137</v>
      </c>
      <c r="D4" s="73">
        <f ca="1">TODAY()-365</f>
        <v>44502</v>
      </c>
      <c r="E4" s="75">
        <f ca="1">TODAY()-2*365</f>
        <v>44137</v>
      </c>
      <c r="F4" s="73">
        <f ca="1">TODAY()-365</f>
        <v>44502</v>
      </c>
      <c r="G4" s="76">
        <f ca="1">TODAY()-2*365</f>
        <v>44137</v>
      </c>
    </row>
    <row r="5" spans="1:17" ht="15" customHeight="1" x14ac:dyDescent="0.25">
      <c r="A5" s="77" t="s">
        <v>48</v>
      </c>
      <c r="B5" s="78">
        <v>29</v>
      </c>
      <c r="C5" s="78">
        <v>30</v>
      </c>
      <c r="D5" s="78">
        <v>48</v>
      </c>
      <c r="E5" s="79">
        <v>60</v>
      </c>
      <c r="F5" s="78">
        <v>153</v>
      </c>
      <c r="G5" s="80">
        <v>155</v>
      </c>
    </row>
    <row r="6" spans="1:17" ht="15" customHeight="1" x14ac:dyDescent="0.25">
      <c r="A6" s="77" t="s">
        <v>49</v>
      </c>
      <c r="B6" s="78">
        <v>65</v>
      </c>
      <c r="C6" s="78">
        <v>68</v>
      </c>
      <c r="D6" s="78">
        <v>40</v>
      </c>
      <c r="E6" s="79">
        <v>39</v>
      </c>
      <c r="F6" s="78">
        <v>334</v>
      </c>
      <c r="G6" s="80">
        <v>359</v>
      </c>
    </row>
    <row r="7" spans="1:17" ht="15" customHeight="1" x14ac:dyDescent="0.25">
      <c r="A7" s="77" t="s">
        <v>50</v>
      </c>
      <c r="B7" s="78">
        <v>41</v>
      </c>
      <c r="C7" s="78">
        <v>43</v>
      </c>
      <c r="D7" s="78">
        <v>14</v>
      </c>
      <c r="E7" s="79">
        <v>13</v>
      </c>
      <c r="F7" s="78">
        <v>153</v>
      </c>
      <c r="G7" s="80">
        <v>142</v>
      </c>
    </row>
    <row r="8" spans="1:17" ht="15" customHeight="1" x14ac:dyDescent="0.25">
      <c r="A8" s="77" t="s">
        <v>51</v>
      </c>
      <c r="B8" s="78">
        <v>33</v>
      </c>
      <c r="C8" s="78">
        <v>33</v>
      </c>
      <c r="D8" s="78">
        <v>16</v>
      </c>
      <c r="E8" s="79">
        <v>17</v>
      </c>
      <c r="F8" s="78">
        <v>100</v>
      </c>
      <c r="G8" s="80">
        <v>115</v>
      </c>
    </row>
    <row r="9" spans="1:17" ht="15" customHeight="1" x14ac:dyDescent="0.25">
      <c r="A9" s="77" t="s">
        <v>52</v>
      </c>
      <c r="B9" s="78">
        <v>13</v>
      </c>
      <c r="C9" s="78">
        <v>13</v>
      </c>
      <c r="D9" s="78">
        <v>14</v>
      </c>
      <c r="E9" s="79">
        <v>13</v>
      </c>
      <c r="F9" s="78">
        <v>52</v>
      </c>
      <c r="G9" s="80">
        <v>51</v>
      </c>
    </row>
    <row r="10" spans="1:17" ht="15" customHeight="1" x14ac:dyDescent="0.25">
      <c r="A10" s="77" t="s">
        <v>53</v>
      </c>
      <c r="B10" s="78">
        <v>24</v>
      </c>
      <c r="C10" s="78">
        <v>26</v>
      </c>
      <c r="D10" s="78">
        <v>15</v>
      </c>
      <c r="E10" s="79">
        <v>15</v>
      </c>
      <c r="F10" s="78">
        <v>102</v>
      </c>
      <c r="G10" s="80">
        <v>110</v>
      </c>
    </row>
    <row r="11" spans="1:17" ht="15" customHeight="1" x14ac:dyDescent="0.25">
      <c r="A11" s="77" t="s">
        <v>54</v>
      </c>
      <c r="B11" s="78">
        <v>28</v>
      </c>
      <c r="C11" s="78">
        <v>27</v>
      </c>
      <c r="D11" s="78">
        <v>9</v>
      </c>
      <c r="E11" s="79">
        <v>9</v>
      </c>
      <c r="F11" s="78">
        <v>114</v>
      </c>
      <c r="G11" s="80">
        <v>112</v>
      </c>
    </row>
    <row r="12" spans="1:17" ht="15" customHeight="1" x14ac:dyDescent="0.25">
      <c r="A12" s="77" t="s">
        <v>55</v>
      </c>
      <c r="B12" s="78">
        <v>47</v>
      </c>
      <c r="C12" s="78">
        <v>46</v>
      </c>
      <c r="D12" s="78">
        <v>25</v>
      </c>
      <c r="E12" s="79">
        <v>24</v>
      </c>
      <c r="F12" s="78">
        <v>147</v>
      </c>
      <c r="G12" s="80">
        <v>140</v>
      </c>
    </row>
    <row r="13" spans="1:17" ht="15" customHeight="1" x14ac:dyDescent="0.25">
      <c r="A13" s="77" t="s">
        <v>56</v>
      </c>
      <c r="B13" s="78">
        <v>33</v>
      </c>
      <c r="C13" s="78">
        <v>33</v>
      </c>
      <c r="D13" s="78">
        <v>14</v>
      </c>
      <c r="E13" s="79">
        <v>12</v>
      </c>
      <c r="F13" s="78">
        <v>180</v>
      </c>
      <c r="G13" s="80">
        <v>153</v>
      </c>
    </row>
    <row r="14" spans="1:17" ht="15" customHeight="1" x14ac:dyDescent="0.25">
      <c r="A14" s="77" t="s">
        <v>57</v>
      </c>
      <c r="B14" s="78">
        <v>35</v>
      </c>
      <c r="C14" s="78">
        <v>36</v>
      </c>
      <c r="D14" s="78">
        <v>8</v>
      </c>
      <c r="E14" s="79">
        <v>8</v>
      </c>
      <c r="F14" s="78">
        <v>122</v>
      </c>
      <c r="G14" s="80">
        <v>122</v>
      </c>
    </row>
    <row r="15" spans="1:17" ht="15" customHeight="1" x14ac:dyDescent="0.25">
      <c r="A15" s="77" t="s">
        <v>58</v>
      </c>
      <c r="B15" s="78">
        <v>36</v>
      </c>
      <c r="C15" s="78">
        <v>39</v>
      </c>
      <c r="D15" s="78">
        <v>42</v>
      </c>
      <c r="E15" s="79">
        <v>41</v>
      </c>
      <c r="F15" s="78">
        <v>223</v>
      </c>
      <c r="G15" s="80">
        <v>224</v>
      </c>
    </row>
    <row r="16" spans="1:17" ht="15" customHeight="1" x14ac:dyDescent="0.25">
      <c r="A16" s="77" t="s">
        <v>59</v>
      </c>
      <c r="B16" s="78">
        <v>18</v>
      </c>
      <c r="C16" s="78">
        <v>18</v>
      </c>
      <c r="D16" s="78">
        <v>15</v>
      </c>
      <c r="E16" s="79">
        <v>16</v>
      </c>
      <c r="F16" s="78">
        <v>97</v>
      </c>
      <c r="G16" s="80">
        <v>99</v>
      </c>
    </row>
    <row r="17" spans="1:7" ht="15" customHeight="1" x14ac:dyDescent="0.25">
      <c r="A17" s="77" t="s">
        <v>60</v>
      </c>
      <c r="B17" s="78">
        <v>25</v>
      </c>
      <c r="C17" s="78">
        <v>25</v>
      </c>
      <c r="D17" s="78">
        <v>16</v>
      </c>
      <c r="E17" s="79">
        <v>27</v>
      </c>
      <c r="F17" s="78">
        <v>217</v>
      </c>
      <c r="G17" s="80">
        <v>217</v>
      </c>
    </row>
    <row r="18" spans="1:7" ht="15" customHeight="1" x14ac:dyDescent="0.25">
      <c r="A18" s="81" t="s">
        <v>61</v>
      </c>
      <c r="B18" s="82">
        <v>35</v>
      </c>
      <c r="C18" s="82">
        <v>33</v>
      </c>
      <c r="D18" s="82">
        <v>21</v>
      </c>
      <c r="E18" s="83">
        <v>23</v>
      </c>
      <c r="F18" s="82">
        <v>136</v>
      </c>
      <c r="G18" s="84">
        <v>136</v>
      </c>
    </row>
    <row r="20" spans="1:7" ht="15" customHeight="1" x14ac:dyDescent="0.2">
      <c r="G20" s="85"/>
    </row>
  </sheetData>
  <mergeCells count="6">
    <mergeCell ref="A1:G1"/>
    <mergeCell ref="A2:G2"/>
    <mergeCell ref="A3:A4"/>
    <mergeCell ref="B3:C3"/>
    <mergeCell ref="D3:E3"/>
    <mergeCell ref="F3:G3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Normal="100" workbookViewId="0">
      <selection sqref="A1:I1"/>
    </sheetView>
  </sheetViews>
  <sheetFormatPr defaultColWidth="8.85546875" defaultRowHeight="11.25" x14ac:dyDescent="0.2"/>
  <cols>
    <col min="1" max="1" width="49.140625" style="72" customWidth="1"/>
    <col min="2" max="9" width="10.7109375" style="86" customWidth="1"/>
    <col min="10" max="16384" width="8.85546875" style="72"/>
  </cols>
  <sheetData>
    <row r="1" spans="1:17" ht="15" customHeight="1" x14ac:dyDescent="0.25">
      <c r="A1" s="136" t="s">
        <v>225</v>
      </c>
      <c r="B1" s="136"/>
      <c r="C1" s="136"/>
      <c r="D1" s="136"/>
      <c r="E1" s="136"/>
      <c r="F1" s="136"/>
      <c r="G1" s="136"/>
      <c r="H1" s="136"/>
      <c r="I1" s="136"/>
      <c r="J1" s="11"/>
      <c r="K1" s="11"/>
      <c r="L1" s="11"/>
      <c r="M1" s="11"/>
      <c r="N1" s="11"/>
      <c r="O1" s="11"/>
    </row>
    <row r="2" spans="1:17" ht="15" customHeight="1" x14ac:dyDescent="0.25">
      <c r="A2" s="138" t="s">
        <v>62</v>
      </c>
      <c r="B2" s="138"/>
      <c r="C2" s="138"/>
      <c r="D2" s="138"/>
      <c r="E2" s="138"/>
      <c r="F2" s="138"/>
      <c r="G2" s="138"/>
      <c r="H2" s="138"/>
      <c r="I2" s="138"/>
      <c r="J2" s="24"/>
      <c r="K2" s="24"/>
      <c r="L2" s="24"/>
      <c r="M2" s="24"/>
      <c r="N2" s="24"/>
      <c r="O2" s="24"/>
      <c r="P2" s="24"/>
      <c r="Q2" s="24"/>
    </row>
    <row r="3" spans="1:17" ht="30" customHeight="1" x14ac:dyDescent="0.2">
      <c r="A3" s="143" t="s">
        <v>2</v>
      </c>
      <c r="B3" s="146" t="s">
        <v>18</v>
      </c>
      <c r="C3" s="146"/>
      <c r="D3" s="147" t="s">
        <v>20</v>
      </c>
      <c r="E3" s="147"/>
      <c r="F3" s="147" t="s">
        <v>63</v>
      </c>
      <c r="G3" s="147"/>
      <c r="H3" s="148" t="s">
        <v>64</v>
      </c>
      <c r="I3" s="148"/>
    </row>
    <row r="4" spans="1:17" ht="15" customHeight="1" x14ac:dyDescent="0.25">
      <c r="A4" s="143"/>
      <c r="B4" s="73">
        <v>44375</v>
      </c>
      <c r="C4" s="73">
        <v>44010</v>
      </c>
      <c r="D4" s="73">
        <v>44375</v>
      </c>
      <c r="E4" s="75">
        <v>44010</v>
      </c>
      <c r="F4" s="73">
        <v>44375</v>
      </c>
      <c r="G4" s="75">
        <v>44010</v>
      </c>
      <c r="H4" s="73">
        <v>44375</v>
      </c>
      <c r="I4" s="76">
        <v>44010</v>
      </c>
    </row>
    <row r="5" spans="1:17" ht="15" customHeight="1" x14ac:dyDescent="0.25">
      <c r="A5" s="87" t="s">
        <v>48</v>
      </c>
      <c r="B5" s="88">
        <v>241</v>
      </c>
      <c r="C5" s="88">
        <v>260</v>
      </c>
      <c r="D5" s="88">
        <v>1783739</v>
      </c>
      <c r="E5" s="89">
        <v>2104894</v>
      </c>
      <c r="F5" s="88">
        <v>633</v>
      </c>
      <c r="G5" s="89">
        <v>729</v>
      </c>
      <c r="H5" s="88">
        <v>101488</v>
      </c>
      <c r="I5" s="90">
        <v>71268</v>
      </c>
    </row>
    <row r="6" spans="1:17" ht="15" customHeight="1" x14ac:dyDescent="0.25">
      <c r="A6" s="87" t="s">
        <v>49</v>
      </c>
      <c r="B6" s="88">
        <v>410</v>
      </c>
      <c r="C6" s="88">
        <v>403</v>
      </c>
      <c r="D6" s="88">
        <v>629198</v>
      </c>
      <c r="E6" s="89">
        <v>625657</v>
      </c>
      <c r="F6" s="88">
        <v>1242</v>
      </c>
      <c r="G6" s="89">
        <v>1216</v>
      </c>
      <c r="H6" s="88">
        <v>96814</v>
      </c>
      <c r="I6" s="90">
        <v>74305</v>
      </c>
    </row>
    <row r="7" spans="1:17" ht="15" customHeight="1" x14ac:dyDescent="0.25">
      <c r="A7" s="87" t="s">
        <v>50</v>
      </c>
      <c r="B7" s="88">
        <v>189</v>
      </c>
      <c r="C7" s="88">
        <v>182</v>
      </c>
      <c r="D7" s="88">
        <v>442192</v>
      </c>
      <c r="E7" s="89">
        <v>373797</v>
      </c>
      <c r="F7" s="88">
        <v>325</v>
      </c>
      <c r="G7" s="89">
        <v>423</v>
      </c>
      <c r="H7" s="88">
        <v>23633</v>
      </c>
      <c r="I7" s="90">
        <v>24789</v>
      </c>
    </row>
    <row r="8" spans="1:17" ht="15" customHeight="1" x14ac:dyDescent="0.25">
      <c r="A8" s="87" t="s">
        <v>51</v>
      </c>
      <c r="B8" s="88">
        <v>158</v>
      </c>
      <c r="C8" s="88">
        <v>159</v>
      </c>
      <c r="D8" s="88">
        <v>259211</v>
      </c>
      <c r="E8" s="89">
        <v>240397</v>
      </c>
      <c r="F8" s="88">
        <v>375</v>
      </c>
      <c r="G8" s="89">
        <v>259</v>
      </c>
      <c r="H8" s="88">
        <v>22251</v>
      </c>
      <c r="I8" s="90">
        <v>17171</v>
      </c>
    </row>
    <row r="9" spans="1:17" ht="15" customHeight="1" x14ac:dyDescent="0.25">
      <c r="A9" s="87" t="s">
        <v>52</v>
      </c>
      <c r="B9" s="88">
        <v>66</v>
      </c>
      <c r="C9" s="88">
        <v>62</v>
      </c>
      <c r="D9" s="88">
        <v>239026</v>
      </c>
      <c r="E9" s="89">
        <v>274980</v>
      </c>
      <c r="F9" s="88">
        <v>105</v>
      </c>
      <c r="G9" s="89">
        <v>165</v>
      </c>
      <c r="H9" s="88">
        <v>9634</v>
      </c>
      <c r="I9" s="90">
        <v>9359</v>
      </c>
    </row>
    <row r="10" spans="1:17" ht="15" customHeight="1" x14ac:dyDescent="0.25">
      <c r="A10" s="87" t="s">
        <v>53</v>
      </c>
      <c r="B10" s="88">
        <v>127</v>
      </c>
      <c r="C10" s="88">
        <v>161</v>
      </c>
      <c r="D10" s="88">
        <v>209546</v>
      </c>
      <c r="E10" s="89">
        <v>206967</v>
      </c>
      <c r="F10" s="88">
        <v>253</v>
      </c>
      <c r="G10" s="89">
        <v>351</v>
      </c>
      <c r="H10" s="88">
        <v>17015</v>
      </c>
      <c r="I10" s="90">
        <v>26504</v>
      </c>
    </row>
    <row r="11" spans="1:17" ht="15" customHeight="1" x14ac:dyDescent="0.25">
      <c r="A11" s="87" t="s">
        <v>54</v>
      </c>
      <c r="B11" s="88">
        <v>118</v>
      </c>
      <c r="C11" s="88">
        <v>130</v>
      </c>
      <c r="D11" s="88">
        <v>205213</v>
      </c>
      <c r="E11" s="89">
        <v>238344</v>
      </c>
      <c r="F11" s="88">
        <v>136</v>
      </c>
      <c r="G11" s="89">
        <v>106</v>
      </c>
      <c r="H11" s="88">
        <v>33310</v>
      </c>
      <c r="I11" s="90">
        <v>26410</v>
      </c>
    </row>
    <row r="12" spans="1:17" ht="15" customHeight="1" x14ac:dyDescent="0.25">
      <c r="A12" s="87" t="s">
        <v>55</v>
      </c>
      <c r="B12" s="88">
        <v>239</v>
      </c>
      <c r="C12" s="88">
        <v>208</v>
      </c>
      <c r="D12" s="88">
        <v>341597</v>
      </c>
      <c r="E12" s="89">
        <v>338302</v>
      </c>
      <c r="F12" s="88">
        <v>413</v>
      </c>
      <c r="G12" s="89">
        <v>353</v>
      </c>
      <c r="H12" s="88">
        <v>17764</v>
      </c>
      <c r="I12" s="90">
        <v>14127</v>
      </c>
    </row>
    <row r="13" spans="1:17" ht="15" customHeight="1" x14ac:dyDescent="0.25">
      <c r="A13" s="87" t="s">
        <v>56</v>
      </c>
      <c r="B13" s="88">
        <v>178</v>
      </c>
      <c r="C13" s="88">
        <v>173</v>
      </c>
      <c r="D13" s="88">
        <v>231586</v>
      </c>
      <c r="E13" s="89">
        <v>214268</v>
      </c>
      <c r="F13" s="88">
        <v>494</v>
      </c>
      <c r="G13" s="89">
        <v>455</v>
      </c>
      <c r="H13" s="88">
        <v>40512</v>
      </c>
      <c r="I13" s="90">
        <v>25052</v>
      </c>
    </row>
    <row r="14" spans="1:17" ht="15" customHeight="1" x14ac:dyDescent="0.25">
      <c r="A14" s="87" t="s">
        <v>57</v>
      </c>
      <c r="B14" s="88">
        <v>166</v>
      </c>
      <c r="C14" s="88">
        <v>183</v>
      </c>
      <c r="D14" s="88">
        <v>242337</v>
      </c>
      <c r="E14" s="89">
        <v>284102</v>
      </c>
      <c r="F14" s="88">
        <v>640</v>
      </c>
      <c r="G14" s="89">
        <v>409</v>
      </c>
      <c r="H14" s="88">
        <v>22660</v>
      </c>
      <c r="I14" s="90">
        <v>27182</v>
      </c>
    </row>
    <row r="15" spans="1:17" ht="15" customHeight="1" x14ac:dyDescent="0.25">
      <c r="A15" s="87" t="s">
        <v>58</v>
      </c>
      <c r="B15" s="88">
        <v>306</v>
      </c>
      <c r="C15" s="88">
        <v>275</v>
      </c>
      <c r="D15" s="88">
        <v>704297</v>
      </c>
      <c r="E15" s="89">
        <v>663303</v>
      </c>
      <c r="F15" s="88">
        <v>725</v>
      </c>
      <c r="G15" s="89">
        <v>502</v>
      </c>
      <c r="H15" s="88">
        <v>115932</v>
      </c>
      <c r="I15" s="90">
        <v>58509</v>
      </c>
    </row>
    <row r="16" spans="1:17" ht="15" customHeight="1" x14ac:dyDescent="0.25">
      <c r="A16" s="87" t="s">
        <v>59</v>
      </c>
      <c r="B16" s="88">
        <v>169</v>
      </c>
      <c r="C16" s="88">
        <v>179</v>
      </c>
      <c r="D16" s="88">
        <v>344092</v>
      </c>
      <c r="E16" s="89">
        <v>322276</v>
      </c>
      <c r="F16" s="88">
        <v>385</v>
      </c>
      <c r="G16" s="89">
        <v>348</v>
      </c>
      <c r="H16" s="88">
        <v>61909</v>
      </c>
      <c r="I16" s="90">
        <v>62370</v>
      </c>
    </row>
    <row r="17" spans="1:13" ht="15" customHeight="1" x14ac:dyDescent="0.25">
      <c r="A17" s="87" t="s">
        <v>60</v>
      </c>
      <c r="B17" s="88">
        <v>152</v>
      </c>
      <c r="C17" s="88">
        <v>142</v>
      </c>
      <c r="D17" s="88">
        <v>577813</v>
      </c>
      <c r="E17" s="89">
        <v>557281</v>
      </c>
      <c r="F17" s="88">
        <v>275</v>
      </c>
      <c r="G17" s="89">
        <v>176</v>
      </c>
      <c r="H17" s="88">
        <v>122216</v>
      </c>
      <c r="I17" s="90">
        <v>71708</v>
      </c>
      <c r="L17" s="91"/>
    </row>
    <row r="18" spans="1:13" ht="15" customHeight="1" x14ac:dyDescent="0.25">
      <c r="A18" s="92" t="s">
        <v>61</v>
      </c>
      <c r="B18" s="93">
        <v>172</v>
      </c>
      <c r="C18" s="93">
        <v>176</v>
      </c>
      <c r="D18" s="93">
        <v>444482</v>
      </c>
      <c r="E18" s="94">
        <v>410885</v>
      </c>
      <c r="F18" s="93">
        <v>489</v>
      </c>
      <c r="G18" s="94">
        <v>258</v>
      </c>
      <c r="H18" s="93">
        <v>74031</v>
      </c>
      <c r="I18" s="95">
        <v>53622</v>
      </c>
    </row>
    <row r="19" spans="1:13" ht="15" customHeight="1" x14ac:dyDescent="0.2">
      <c r="D19" s="96"/>
      <c r="E19" s="96"/>
      <c r="F19" s="96"/>
      <c r="G19" s="96"/>
      <c r="H19" s="96"/>
      <c r="I19" s="96"/>
      <c r="M19" s="97"/>
    </row>
  </sheetData>
  <mergeCells count="7">
    <mergeCell ref="A1:I1"/>
    <mergeCell ref="A2:I2"/>
    <mergeCell ref="A3:A4"/>
    <mergeCell ref="B3:C3"/>
    <mergeCell ref="D3:E3"/>
    <mergeCell ref="F3:G3"/>
    <mergeCell ref="H3:I3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21</vt:i4>
      </vt:variant>
    </vt:vector>
  </HeadingPairs>
  <TitlesOfParts>
    <vt:vector size="34" baseType="lpstr">
      <vt:lpstr>1.1</vt:lpstr>
      <vt:lpstr>1.2</vt:lpstr>
      <vt:lpstr>1.3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'4.1'!Databaze</vt:lpstr>
      <vt:lpstr>'4.2'!Databaze</vt:lpstr>
      <vt:lpstr>'2.2'!DataStati09</vt:lpstr>
      <vt:lpstr>'4.2'!návštěvníci</vt:lpstr>
      <vt:lpstr>'1.3'!Názvy_tisku</vt:lpstr>
      <vt:lpstr>'2.1'!Názvy_tisku</vt:lpstr>
      <vt:lpstr>'2.2'!Názvy_tisku</vt:lpstr>
      <vt:lpstr>'2.4'!Názvy_tisku</vt:lpstr>
      <vt:lpstr>'1.1'!Oblast_tisku</vt:lpstr>
      <vt:lpstr>'1.2'!Oblast_tisku</vt:lpstr>
      <vt:lpstr>'1.3'!Oblast_tisku</vt:lpstr>
      <vt:lpstr>'2.1'!Oblast_tisku</vt:lpstr>
      <vt:lpstr>'2.2'!Oblast_tisku</vt:lpstr>
      <vt:lpstr>'2.3'!Oblast_tisku</vt:lpstr>
      <vt:lpstr>'2.4'!Oblast_tisku</vt:lpstr>
      <vt:lpstr>'3.1'!Oblast_tisku</vt:lpstr>
      <vt:lpstr>'3.2'!Oblast_tisku</vt:lpstr>
      <vt:lpstr>'3.3'!Oblast_tisku</vt:lpstr>
      <vt:lpstr>'3.4'!Oblast_tisku</vt:lpstr>
      <vt:lpstr>'4.1'!Oblast_tisku</vt:lpstr>
      <vt:lpstr>'4.2'!Oblast_tisku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 Richtr</dc:creator>
  <dc:description/>
  <cp:lastModifiedBy>Milan Dedera</cp:lastModifiedBy>
  <cp:revision>16</cp:revision>
  <cp:lastPrinted>2022-06-29T08:42:13Z</cp:lastPrinted>
  <dcterms:created xsi:type="dcterms:W3CDTF">2015-07-21T12:09:11Z</dcterms:created>
  <dcterms:modified xsi:type="dcterms:W3CDTF">2022-11-02T11:15:50Z</dcterms:modified>
  <dc:language>cs-CZ</dc:language>
</cp:coreProperties>
</file>